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76a-cfs-user.infra.be.ch\a76a-cfs-user\UserHomes\mh0w\Z_Systems\RedirectedFolders\Documents\CMI\3e3ff423c1874338b928afd8908d4778\"/>
    </mc:Choice>
  </mc:AlternateContent>
  <xr:revisionPtr revIDLastSave="0" documentId="13_ncr:1_{265ACA72-CDBB-416C-8E8C-5F59592467AB}" xr6:coauthVersionLast="47" xr6:coauthVersionMax="47" xr10:uidLastSave="{00000000-0000-0000-0000-000000000000}"/>
  <bookViews>
    <workbookView xWindow="28680" yWindow="-120" windowWidth="29040" windowHeight="15840" xr2:uid="{EFB8727E-1DD9-4132-9DA7-99118427C0CA}"/>
  </bookViews>
  <sheets>
    <sheet name="CIRC 622 Annexe 1" sheetId="6" r:id="rId1"/>
    <sheet name="CIRC 622 Annexe 2" sheetId="5" r:id="rId2"/>
    <sheet name="Aux_DivHilfstabellen" sheetId="4" state="hidden" r:id="rId3"/>
    <sheet name="Aux_Baumartenprofile" sheetId="2" state="hidden" r:id="rId4"/>
  </sheets>
  <definedNames>
    <definedName name="_xlnm._FilterDatabase" localSheetId="3" hidden="1">Aux_Baumartenprofile!$A$1:$A$28</definedName>
    <definedName name="_xlnm._FilterDatabase" localSheetId="1" hidden="1">'CIRC 622 Annexe 2'!$A$59:$W$121</definedName>
    <definedName name="BFö1" localSheetId="3">Aux_Baumartenprofile!$M$23</definedName>
    <definedName name="BFö2" localSheetId="3">Aux_Baumartenprofile!$M$24</definedName>
    <definedName name="BFö3" localSheetId="3">Aux_Baumartenprofile!$M$25</definedName>
    <definedName name="BFö4" localSheetId="3">Aux_Baumartenprofile!$M$26</definedName>
    <definedName name="choisir">'CIRC 622 Annexe 2'!$L$10</definedName>
    <definedName name="collinéen">Aux_Baumartenprofile!$A$3:$A$28</definedName>
    <definedName name="haut_montagnard">Tabelle1[haut_montagnard]</definedName>
    <definedName name="montagnard_inférieur">Tabelle1[montagnard_inférieur]</definedName>
    <definedName name="montagnard_supérieur">Tabelle1[montagnard_supérieur]</definedName>
    <definedName name="subalpin">#REF!</definedName>
    <definedName name="subalpin_supérieur">#REF!</definedName>
    <definedName name="submontagnard">Tabelle1[submontagnard]</definedName>
    <definedName name="TaBu1" localSheetId="3">Aux_Baumartenprofile!$M$62</definedName>
    <definedName name="TaBu2" localSheetId="3">Aux_Baumartenprofile!$M$63</definedName>
    <definedName name="TaBu3" localSheetId="3">Aux_Baumartenprofile!$M$54</definedName>
    <definedName name="TaBu4" localSheetId="3">Aux_Baumartenprofile!$M$64</definedName>
    <definedName name="TaBu5" localSheetId="3">Aux_Baumartenprofile!$M$65</definedName>
    <definedName name="TaBu6" localSheetId="3">Aux_Baumartenprofile!$M$66</definedName>
    <definedName name="TaBu7" localSheetId="3">Aux_Baumartenprofile!$M$67</definedName>
    <definedName name="TaFi1" localSheetId="3">Aux_Baumartenprofile!$M$41</definedName>
    <definedName name="TaFi2" localSheetId="3">Aux_Baumartenprofile!$M$42</definedName>
    <definedName name="TaFi3" localSheetId="3">Aux_Baumartenprofile!$M$43</definedName>
    <definedName name="TaFi4" localSheetId="3">Aux_Baumartenprofile!$M$44</definedName>
    <definedName name="TaFi5" localSheetId="3">Aux_Baumartenprofile!$M$45</definedName>
    <definedName name="TaFi6" localSheetId="3">Aux_Baumartenprofile!$M$46</definedName>
    <definedName name="TaFi7" localSheetId="3">Aux_Baumartenprofile!$M$47</definedName>
    <definedName name="WFö1" localSheetId="3">Aux_Baumartenprofile!$M$11</definedName>
    <definedName name="WFö2" localSheetId="3">Aux_Baumartenprofile!$M$21</definedName>
    <definedName name="WFö3" localSheetId="3">Aux_Baumartenprofile!$M$22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5" l="1"/>
  <c r="Y86" i="5"/>
  <c r="AC41" i="5" s="1"/>
  <c r="Y76" i="5"/>
  <c r="AC40" i="5" s="1"/>
  <c r="S29" i="5"/>
  <c r="X29" i="5"/>
  <c r="AM65" i="6"/>
  <c r="B126" i="6" s="1"/>
  <c r="AE65" i="6"/>
  <c r="AQ63" i="6"/>
  <c r="AI63" i="6"/>
  <c r="AQ62" i="6"/>
  <c r="AI62" i="6"/>
  <c r="AQ61" i="6"/>
  <c r="AI61" i="6"/>
  <c r="AQ60" i="6"/>
  <c r="AI60" i="6"/>
  <c r="AQ59" i="6"/>
  <c r="AI59" i="6"/>
  <c r="AQ58" i="6"/>
  <c r="AI58" i="6"/>
  <c r="AQ57" i="6"/>
  <c r="AI57" i="6"/>
  <c r="AQ56" i="6"/>
  <c r="AI56" i="6"/>
  <c r="AQ55" i="6"/>
  <c r="AI55" i="6"/>
  <c r="AQ54" i="6"/>
  <c r="AI54" i="6"/>
  <c r="AQ53" i="6"/>
  <c r="AI53" i="6"/>
  <c r="AQ51" i="6"/>
  <c r="AI51" i="6"/>
  <c r="AQ50" i="6"/>
  <c r="AI50" i="6"/>
  <c r="AQ49" i="6"/>
  <c r="AI49" i="6"/>
  <c r="B126" i="5"/>
  <c r="AC39" i="5" s="1"/>
  <c r="B125" i="5"/>
  <c r="AC38" i="5" s="1"/>
  <c r="B124" i="5"/>
  <c r="AC37" i="5" s="1"/>
  <c r="A124" i="5"/>
  <c r="AC36" i="5" s="1"/>
  <c r="AB26" i="5"/>
  <c r="AE34" i="5"/>
  <c r="AE33" i="5"/>
  <c r="AE32" i="5"/>
  <c r="AE30" i="5"/>
  <c r="AQ65" i="6" l="1"/>
  <c r="P126" i="6" s="1"/>
  <c r="AI65" i="6"/>
</calcChain>
</file>

<file path=xl/sharedStrings.xml><?xml version="1.0" encoding="utf-8"?>
<sst xmlns="http://schemas.openxmlformats.org/spreadsheetml/2006/main" count="937" uniqueCount="540">
  <si>
    <t>B</t>
  </si>
  <si>
    <t>Lonicera alpigena</t>
  </si>
  <si>
    <t>Rhamnus alpina</t>
  </si>
  <si>
    <t>Berberis vulgaris</t>
  </si>
  <si>
    <t>Acer pseudoplatanus</t>
  </si>
  <si>
    <t>Ulmus glabra</t>
  </si>
  <si>
    <t>Rubus spec.</t>
  </si>
  <si>
    <t>Juniperus communis</t>
  </si>
  <si>
    <t>Taxus baccata</t>
  </si>
  <si>
    <t>Sorbus torminalis</t>
  </si>
  <si>
    <t>Fraxinus excelsior</t>
  </si>
  <si>
    <t>Frangula alnus</t>
  </si>
  <si>
    <t>Acer campestre</t>
  </si>
  <si>
    <t>Ulmus minor</t>
  </si>
  <si>
    <t>Prunus mahaleb</t>
  </si>
  <si>
    <t>Picea abies</t>
  </si>
  <si>
    <t>Quercus pubescens</t>
  </si>
  <si>
    <t>Clematis vitalba</t>
  </si>
  <si>
    <t>Viburnum opulus</t>
  </si>
  <si>
    <t>Alnus incana</t>
  </si>
  <si>
    <t>Alnus viridis</t>
  </si>
  <si>
    <t>Carpinus betulus</t>
  </si>
  <si>
    <t>Betula pendula</t>
  </si>
  <si>
    <t>Cornus sanguinea</t>
  </si>
  <si>
    <t>Corylus avellana</t>
  </si>
  <si>
    <t>Malus sylvestris</t>
  </si>
  <si>
    <t>Cornus mas</t>
  </si>
  <si>
    <t>Rhamnus cathartica</t>
  </si>
  <si>
    <t>Larix decidua</t>
  </si>
  <si>
    <t>Ligustrum vulgare</t>
  </si>
  <si>
    <t>Daphne mezereum</t>
  </si>
  <si>
    <t>Sorbus aria</t>
  </si>
  <si>
    <t>Euonymus europaeus</t>
  </si>
  <si>
    <t>Rosa spec.</t>
  </si>
  <si>
    <t>Fagus sylvatica</t>
  </si>
  <si>
    <t>Lonicera xylosteum</t>
  </si>
  <si>
    <t>Hippophaë rhamnoides</t>
  </si>
  <si>
    <t>Alnus glutinosa</t>
  </si>
  <si>
    <t>Populus nigra</t>
  </si>
  <si>
    <t>Prunus spinosa</t>
  </si>
  <si>
    <t>Sambucus nigra</t>
  </si>
  <si>
    <t>Lonicera nigra</t>
  </si>
  <si>
    <t>Tilia platyphyllos</t>
  </si>
  <si>
    <t>Acer platanoides</t>
  </si>
  <si>
    <t>Ilex aquifolium</t>
  </si>
  <si>
    <t>Quercus robur</t>
  </si>
  <si>
    <t>Prunus avium</t>
  </si>
  <si>
    <t>Quercus petraea</t>
  </si>
  <si>
    <t>Sambucus racemosa</t>
  </si>
  <si>
    <t>Prunus padus</t>
  </si>
  <si>
    <t>Sorbus aucuparia</t>
  </si>
  <si>
    <t>Pinus sylvestris</t>
  </si>
  <si>
    <t>Juglans regia</t>
  </si>
  <si>
    <t>Salix spec.</t>
  </si>
  <si>
    <t>Populus alba</t>
  </si>
  <si>
    <t>Crataegus spec.</t>
  </si>
  <si>
    <t xml:space="preserve">Abies alba </t>
  </si>
  <si>
    <t>Pyrus pyraster</t>
  </si>
  <si>
    <t>Lonicera periclymenum</t>
  </si>
  <si>
    <t>Tilia cordata</t>
  </si>
  <si>
    <t>Viburnum lantana</t>
  </si>
  <si>
    <t>Populus tremula</t>
  </si>
  <si>
    <t xml:space="preserve">Impatiens glandulifera </t>
  </si>
  <si>
    <t xml:space="preserve">Erigeron annuus </t>
  </si>
  <si>
    <t xml:space="preserve">Rhus typhina </t>
  </si>
  <si>
    <t xml:space="preserve">Ailanthus altissima </t>
  </si>
  <si>
    <t>Reynoutria japonica aggr.</t>
  </si>
  <si>
    <t>Parthenocissus quinquefolia aggr.</t>
  </si>
  <si>
    <t>Solidago canadensis aggr.</t>
  </si>
  <si>
    <t xml:space="preserve">Prunus laurocerasus </t>
  </si>
  <si>
    <t xml:space="preserve">Heracleum mantegazzianum </t>
  </si>
  <si>
    <t xml:space="preserve">Robinia pseudoacacia </t>
  </si>
  <si>
    <t xml:space="preserve">Symphoricarpos albus </t>
  </si>
  <si>
    <t xml:space="preserve">Cornus sericea </t>
  </si>
  <si>
    <t xml:space="preserve">Buddleja davidii </t>
  </si>
  <si>
    <t>Pteridium aquilinum</t>
  </si>
  <si>
    <t>x</t>
  </si>
  <si>
    <t>Es1</t>
  </si>
  <si>
    <t>Es2</t>
  </si>
  <si>
    <t>Es3</t>
  </si>
  <si>
    <t>Er1</t>
  </si>
  <si>
    <t>Er2</t>
  </si>
  <si>
    <t>Er3</t>
  </si>
  <si>
    <t>Er4</t>
  </si>
  <si>
    <t>Wei1</t>
  </si>
  <si>
    <t>WFö1</t>
  </si>
  <si>
    <t>Ah1</t>
  </si>
  <si>
    <t>Ah2</t>
  </si>
  <si>
    <t>Ah3</t>
  </si>
  <si>
    <t>Ah4</t>
  </si>
  <si>
    <t>Ah5</t>
  </si>
  <si>
    <t>Li1</t>
  </si>
  <si>
    <t>Ei1</t>
  </si>
  <si>
    <t>Bi1</t>
  </si>
  <si>
    <t>Ar1</t>
  </si>
  <si>
    <t>WFö2</t>
  </si>
  <si>
    <t>WFö3</t>
  </si>
  <si>
    <t>BFö1</t>
  </si>
  <si>
    <t>BFö2</t>
  </si>
  <si>
    <t>BFö3</t>
  </si>
  <si>
    <t>BFö4</t>
  </si>
  <si>
    <t>GP1</t>
  </si>
  <si>
    <t>GP2</t>
  </si>
  <si>
    <t>GP3</t>
  </si>
  <si>
    <t>Fi1</t>
  </si>
  <si>
    <t>Fi2</t>
  </si>
  <si>
    <t>Fi3</t>
  </si>
  <si>
    <t>Fi4</t>
  </si>
  <si>
    <t>Fi5</t>
  </si>
  <si>
    <t>Fi6</t>
  </si>
  <si>
    <t>Fi7</t>
  </si>
  <si>
    <t>Fi8</t>
  </si>
  <si>
    <t>Fi9</t>
  </si>
  <si>
    <t>Fi10</t>
  </si>
  <si>
    <t>Fi11</t>
  </si>
  <si>
    <t>TaFi1</t>
  </si>
  <si>
    <t>TaFi2</t>
  </si>
  <si>
    <t>TaFi3</t>
  </si>
  <si>
    <t>TaFi4</t>
  </si>
  <si>
    <t>TaFi5</t>
  </si>
  <si>
    <t>TaFi6</t>
  </si>
  <si>
    <t>TaFi7</t>
  </si>
  <si>
    <t>Bu5</t>
  </si>
  <si>
    <t>Bu6</t>
  </si>
  <si>
    <t>Bu7</t>
  </si>
  <si>
    <t>Bu8</t>
  </si>
  <si>
    <t>Bu9</t>
  </si>
  <si>
    <t>Bu16</t>
  </si>
  <si>
    <t>TaBu3</t>
  </si>
  <si>
    <t>Bu10</t>
  </si>
  <si>
    <t>Bu11</t>
  </si>
  <si>
    <t>Bu12</t>
  </si>
  <si>
    <t>Bu13</t>
  </si>
  <si>
    <t>Bu14</t>
  </si>
  <si>
    <t>Bu15</t>
  </si>
  <si>
    <t>Bu17</t>
  </si>
  <si>
    <t>TaBu1</t>
  </si>
  <si>
    <t>TaBu2</t>
  </si>
  <si>
    <t>TaBu4</t>
  </si>
  <si>
    <t>TaBu5</t>
  </si>
  <si>
    <t>TaBu6</t>
  </si>
  <si>
    <t>TaBu7</t>
  </si>
  <si>
    <t>Bu1</t>
  </si>
  <si>
    <t>Bu2</t>
  </si>
  <si>
    <t>Bu3</t>
  </si>
  <si>
    <t>Bu4</t>
  </si>
  <si>
    <t>Version 24/2</t>
  </si>
  <si>
    <t>y</t>
  </si>
  <si>
    <t>ha</t>
  </si>
  <si>
    <t>CHF</t>
  </si>
  <si>
    <t></t>
  </si>
  <si>
    <t>363200000/363500000</t>
  </si>
  <si>
    <r>
      <t>m</t>
    </r>
    <r>
      <rPr>
        <vertAlign val="superscript"/>
        <sz val="10"/>
        <rFont val="Arial"/>
        <family val="2"/>
      </rPr>
      <t>3</t>
    </r>
  </si>
  <si>
    <r>
      <t>m</t>
    </r>
    <r>
      <rPr>
        <vertAlign val="superscript"/>
        <sz val="10"/>
        <rFont val="Arial"/>
        <family val="2"/>
      </rPr>
      <t>3</t>
    </r>
    <r>
      <rPr>
        <sz val="10"/>
        <rFont val="Arial"/>
        <family val="2"/>
      </rPr>
      <t xml:space="preserve"> / ha</t>
    </r>
  </si>
  <si>
    <t>→</t>
  </si>
  <si>
    <r>
      <t>25 m</t>
    </r>
    <r>
      <rPr>
        <b/>
        <vertAlign val="superscript"/>
        <sz val="10"/>
        <rFont val="Arial"/>
        <family val="2"/>
      </rPr>
      <t>3</t>
    </r>
    <r>
      <rPr>
        <b/>
        <sz val="10"/>
        <rFont val="Arial"/>
        <family val="2"/>
      </rPr>
      <t xml:space="preserve"> / ha</t>
    </r>
  </si>
  <si>
    <r>
      <t>15 m</t>
    </r>
    <r>
      <rPr>
        <b/>
        <vertAlign val="superscript"/>
        <sz val="10"/>
        <rFont val="Arial"/>
        <family val="2"/>
      </rPr>
      <t>3</t>
    </r>
    <r>
      <rPr>
        <b/>
        <sz val="10"/>
        <rFont val="Arial"/>
        <family val="2"/>
      </rPr>
      <t xml:space="preserve"> / ha</t>
    </r>
  </si>
  <si>
    <t>Seite 2 / 2</t>
  </si>
  <si>
    <t>N/A</t>
  </si>
  <si>
    <t>Office des forêts et des dangers naturels
du canton de Berne</t>
  </si>
  <si>
    <t>Annexe 1</t>
  </si>
  <si>
    <t>Biodiversité en forêt, CIRC 6.2/2</t>
  </si>
  <si>
    <t>Projet simple :</t>
  </si>
  <si>
    <t>Biodiversité en forêt</t>
  </si>
  <si>
    <t>Demande / décompte de contribution</t>
  </si>
  <si>
    <t>ID-SIG :</t>
  </si>
  <si>
    <r>
      <t xml:space="preserve">Numéro du projet contrat d'expl.
</t>
    </r>
    <r>
      <rPr>
        <sz val="11"/>
        <rFont val="Arial"/>
        <family val="2"/>
      </rPr>
      <t>(si disponible):</t>
    </r>
  </si>
  <si>
    <t>DF</t>
  </si>
  <si>
    <t>Triage</t>
  </si>
  <si>
    <t>Commune</t>
  </si>
  <si>
    <t>Lieu-dit</t>
  </si>
  <si>
    <t>Indications au sujet de l'organisme responsable</t>
  </si>
  <si>
    <t>Nom / Prénom</t>
  </si>
  <si>
    <t>Rue</t>
  </si>
  <si>
    <t>Case postale</t>
  </si>
  <si>
    <t>NPA / Lieu</t>
  </si>
  <si>
    <t>public</t>
  </si>
  <si>
    <t>privé</t>
  </si>
  <si>
    <t>EFD / OPC</t>
  </si>
  <si>
    <t>Confédérat.</t>
  </si>
  <si>
    <t>Un bulletin de versement est annexé</t>
  </si>
  <si>
    <t>Coordonnées centrales</t>
  </si>
  <si>
    <t>Altitude</t>
  </si>
  <si>
    <t>Projet en forêt prot. (si oui, se réf. à annexe 4 CIRC 6.2/2)</t>
  </si>
  <si>
    <t>Dévis / Décompte</t>
  </si>
  <si>
    <t>Unité</t>
  </si>
  <si>
    <t>Forfait
CHF</t>
  </si>
  <si>
    <t>Devis</t>
  </si>
  <si>
    <t>Décompte</t>
  </si>
  <si>
    <t>Nombre</t>
  </si>
  <si>
    <t>Contribution</t>
  </si>
  <si>
    <t>Organisme responsable : dépôt de la demande et conditions générales pour l'octroi des contributions</t>
  </si>
  <si>
    <t>L'organisme responsable demande le subventionnement des travaux prévus au chiffre 3</t>
  </si>
  <si>
    <t>Lieu</t>
  </si>
  <si>
    <t>Date</t>
  </si>
  <si>
    <t>L'organisme responsable</t>
  </si>
  <si>
    <t>Exécution prévue jusqu'au :</t>
  </si>
  <si>
    <t>L'approbation de la demande ne constitue pas une promesse de subvention.
Celle-ci n'intervient que par l'approbation du décompte et de l'autorisation de dépenses.
Le versement des contributions est effectué en fonction des crédits disponibles.</t>
  </si>
  <si>
    <t>la Division forestière</t>
  </si>
  <si>
    <t>Visa de spécialiste</t>
  </si>
  <si>
    <t>Les travaux ont été réalisés dans les règles de l'art et le droit aux subventions est reconnu et les métrés sont confirmés conformément au chiffre 3, colonne Décompte.</t>
  </si>
  <si>
    <t>Remarques</t>
  </si>
  <si>
    <t>cf. Annexe</t>
  </si>
  <si>
    <t>Remarques cf. Annexe</t>
  </si>
  <si>
    <t>Approbation du décompte et autorisation de versement</t>
  </si>
  <si>
    <t>Surface d'intervention</t>
  </si>
  <si>
    <t>Contribution cantonale</t>
  </si>
  <si>
    <t>La Division forestière</t>
  </si>
  <si>
    <t>Annexes pour la DF :</t>
  </si>
  <si>
    <t>- Bulletin de versement</t>
  </si>
  <si>
    <t>- plan d'exécution 1:5000
- Annexe 2</t>
  </si>
  <si>
    <t>Page 1</t>
  </si>
  <si>
    <t xml:space="preserve">Copie DF à : </t>
  </si>
  <si>
    <t>Éléments de mise en réseau (annexes 2 et 4)</t>
  </si>
  <si>
    <t>pcs.</t>
  </si>
  <si>
    <t>Création ou entretien de structures étagées de plus de DHP dom 30 cm</t>
  </si>
  <si>
    <t>Création ou entretien de structures étagées jusqu'à DHP dom 30 cm</t>
  </si>
  <si>
    <t>Création et rénovation de microstructures</t>
  </si>
  <si>
    <t>Valorisation d'habitats</t>
  </si>
  <si>
    <t>Interventions jusqu'à DHP dom 30 cm</t>
  </si>
  <si>
    <t>Interventions au-dessus de DHP dom 30 cm</t>
  </si>
  <si>
    <t>Forfait supplémentaire pour les interventions dans des habitats particuliers*</t>
  </si>
  <si>
    <t>Création et rénovation de microstructures*</t>
  </si>
  <si>
    <t>Mesures dans les zones humides : Installation du chantier</t>
  </si>
  <si>
    <t>Mesures dans les zones humides : Surface de biotope modifiée</t>
  </si>
  <si>
    <t>Essences rares : plantation et protection</t>
  </si>
  <si>
    <t>Essences rares : protection du rajeunissement</t>
  </si>
  <si>
    <t>Essences rares : Dégagement individuel et soins</t>
  </si>
  <si>
    <t>* par demande, un seul des deux forfaits peut être pris en compte.</t>
  </si>
  <si>
    <t>Total de la surface d'intervention (ha) et contribution (CHF)</t>
  </si>
  <si>
    <t>Demande / Décompte de contributions</t>
  </si>
  <si>
    <t>Bases légales :</t>
  </si>
  <si>
    <t>Loi cantonale du 5 mai 1997 sur les forêts (LCFo), art. 9, 12, 14, 15 et 32 ss</t>
  </si>
  <si>
    <t>Loi sur les finances du 15 juin 2022 (LFin),
Art. 27, art. 30 al. 1, art. 31, art. 32, art. 33</t>
  </si>
  <si>
    <t>Ordonnance sur les finances du 16 novembre 2022 (OFin),
Art. 27 et Art. 36</t>
  </si>
  <si>
    <t>crédit d'engagement annuel sous forme de crédit d'objet</t>
  </si>
  <si>
    <t>dépense unique et nouvelle (LFin, art. 27 et art. 30 al. 1)</t>
  </si>
  <si>
    <t>Année comptable et compte :</t>
  </si>
  <si>
    <t>Année comptable</t>
  </si>
  <si>
    <t>Compte</t>
  </si>
  <si>
    <t>Le montant est inscrit au budget.</t>
  </si>
  <si>
    <t>Page 2</t>
  </si>
  <si>
    <t>Type de crédit et de dépense, qualification juridique :</t>
  </si>
  <si>
    <t>Annexe 2</t>
  </si>
  <si>
    <t>Biodiversité en forêt, CIRC 6.2/2
Version 25/1</t>
  </si>
  <si>
    <t>Base du projet - Mise en réseau</t>
  </si>
  <si>
    <t>Données de base surface d'intervention</t>
  </si>
  <si>
    <t>Taille de l'intervention</t>
  </si>
  <si>
    <t>Dernière intervention</t>
  </si>
  <si>
    <t>Longueur (m) :</t>
  </si>
  <si>
    <t>Catégories possibles :
1 / 2 / 3 / aucune</t>
  </si>
  <si>
    <t>Projets de catégorie 3 ou sans catégorie uniquement après accord avec la DF. La part la plus importante détermine la catégorie ; p.ex. 45% cat. 1 + 55% cat. 2 = toute la lisière de la forêt cat. 2.</t>
  </si>
  <si>
    <t>Longueur minimale de 150 m.</t>
  </si>
  <si>
    <t>Il doit s'écouler au moins 3 ans entre deux interventions.
Règle générale : année de la dernière intervention + 4 = année de soins la plus proche possible.</t>
  </si>
  <si>
    <t>Station forestière</t>
  </si>
  <si>
    <r>
      <t>Profil d'essences selon la clé des stations bernoise 2023</t>
    </r>
    <r>
      <rPr>
        <sz val="10"/>
        <rFont val="Arial"/>
        <family val="2"/>
      </rPr>
      <t xml:space="preserve">
(p. ex. Hêtraies à Gaillet et à Pulmonaire riches en bases ; 7e, 7f, 9a, 9w, 10a, 10w)</t>
    </r>
  </si>
  <si>
    <t>Analyse d'impact</t>
  </si>
  <si>
    <t>Les critères de qualité de la biodiversité en forêt définissent l'objectif d'entretien à long terme (objectif souhaité) et doivent être pris en compte lors de toute intervention. Les valeurs relatives au bois mort peuvent être adaptées sur les stations à faible croissance.</t>
  </si>
  <si>
    <t>Objectif</t>
  </si>
  <si>
    <t>Nécessité d'agir</t>
  </si>
  <si>
    <r>
      <t xml:space="preserve">Mise en place de lisière de forêt : </t>
    </r>
    <r>
      <rPr>
        <sz val="10"/>
        <rFont val="Arial"/>
        <family val="2"/>
      </rPr>
      <t>Pour les définitions, voir au verso</t>
    </r>
  </si>
  <si>
    <t>Profondeur moyenne de la lisière de forêt</t>
  </si>
  <si>
    <t>Surf. d'interv.</t>
  </si>
  <si>
    <t>Résultat</t>
  </si>
  <si>
    <t>Part de feuillus</t>
  </si>
  <si>
    <t>Proportion minimale pour le profil d'essences choisi selon la clé des stations bernoise 2023</t>
  </si>
  <si>
    <t>proche de la nature :</t>
  </si>
  <si>
    <t>proche de la nature</t>
  </si>
  <si>
    <t>5 pcs. / ha</t>
  </si>
  <si>
    <t>pcs. / ha</t>
  </si>
  <si>
    <r>
      <rPr>
        <b/>
        <sz val="10"/>
        <rFont val="Arial"/>
        <family val="2"/>
      </rPr>
      <t>Arbres-habitat</t>
    </r>
    <r>
      <rPr>
        <sz val="10"/>
        <rFont val="Arial"/>
        <family val="2"/>
      </rPr>
      <t xml:space="preserve">
Uniquement les arbres vivants. En particulier les arbres plus âgés que la moyenne et ceux avec des micro-habitats (selon la fiche Arbres-habitats du WSL)</t>
    </r>
  </si>
  <si>
    <t>Bois mort :</t>
  </si>
  <si>
    <r>
      <rPr>
        <b/>
        <sz val="10"/>
        <rFont val="Arial"/>
        <family val="2"/>
      </rPr>
      <t>sur pied :</t>
    </r>
    <r>
      <rPr>
        <sz val="10"/>
        <rFont val="Arial"/>
        <family val="2"/>
      </rPr>
      <t xml:space="preserve"> souche (si possible L &gt; 1,3 m et DHP &gt; 40 cm) ou souches déracinées</t>
    </r>
  </si>
  <si>
    <r>
      <t xml:space="preserve">couché : </t>
    </r>
    <r>
      <rPr>
        <sz val="10"/>
        <rFont val="Arial"/>
        <family val="2"/>
      </rPr>
      <t>troncs (si possible L &gt; 2 m et DHP &gt; 40 cm) ou souches déracinées</t>
    </r>
  </si>
  <si>
    <t>conserver / créer</t>
  </si>
  <si>
    <r>
      <rPr>
        <b/>
        <sz val="10"/>
        <rFont val="Arial"/>
        <family val="2"/>
      </rPr>
      <t>Microstructures</t>
    </r>
    <r>
      <rPr>
        <sz val="10"/>
        <rFont val="Arial"/>
        <family val="2"/>
      </rPr>
      <t xml:space="preserve">
Tas de branches (au moins 3 m</t>
    </r>
    <r>
      <rPr>
        <vertAlign val="superscript"/>
        <sz val="10"/>
        <rFont val="Arial"/>
        <family val="2"/>
      </rPr>
      <t>3</t>
    </r>
    <r>
      <rPr>
        <sz val="10"/>
        <rFont val="Arial"/>
        <family val="2"/>
      </rPr>
      <t>, 1,50 m de hauteur), tas de pierres (à partir de 1 m</t>
    </r>
    <r>
      <rPr>
        <vertAlign val="superscript"/>
        <sz val="10"/>
        <rFont val="Arial"/>
        <family val="2"/>
      </rPr>
      <t>3</t>
    </r>
    <r>
      <rPr>
        <sz val="10"/>
        <rFont val="Arial"/>
        <family val="2"/>
      </rPr>
      <t>), mur en pierres sèches, fourmilière (à partir de 1 m</t>
    </r>
    <r>
      <rPr>
        <vertAlign val="superscript"/>
        <sz val="10"/>
        <rFont val="Arial"/>
        <family val="2"/>
      </rPr>
      <t>3</t>
    </r>
    <r>
      <rPr>
        <sz val="10"/>
        <rFont val="Arial"/>
        <family val="2"/>
      </rPr>
      <t>)</t>
    </r>
  </si>
  <si>
    <r>
      <t>Diversité botanique et espèces problématiques :</t>
    </r>
    <r>
      <rPr>
        <b/>
        <sz val="10"/>
        <rFont val="Arial"/>
        <family val="2"/>
      </rPr>
      <t xml:space="preserve"> </t>
    </r>
    <r>
      <rPr>
        <sz val="10"/>
        <rFont val="Arial"/>
        <family val="2"/>
      </rPr>
      <t>report à partir des listes d'espèces, cf. verso</t>
    </r>
  </si>
  <si>
    <t>Essences</t>
  </si>
  <si>
    <t>Espèces arbustives</t>
  </si>
  <si>
    <t>Essences rares et pionnières</t>
  </si>
  <si>
    <t>Espèces arbustives épineuses</t>
  </si>
  <si>
    <t>Espèces problématiques pour la sylviculture (surface)</t>
  </si>
  <si>
    <t>Ares :</t>
  </si>
  <si>
    <t>Nombre :</t>
  </si>
  <si>
    <t>conserver</t>
  </si>
  <si>
    <t>promouvoir</t>
  </si>
  <si>
    <t>aucun</t>
  </si>
  <si>
    <t>Mesures</t>
  </si>
  <si>
    <t>Si des espèces focales sont promues : lesquelles ?</t>
  </si>
  <si>
    <t>Si des mesures de promotion spécifiques sont mises en œuvre pour d'autres espèces : pour lesquelles ?</t>
  </si>
  <si>
    <r>
      <rPr>
        <b/>
        <sz val="10"/>
        <rFont val="Arial"/>
        <family val="2"/>
      </rPr>
      <t>Description des mesures prévues</t>
    </r>
    <r>
      <rPr>
        <sz val="10"/>
        <rFont val="Arial"/>
        <family val="2"/>
      </rPr>
      <t xml:space="preserve"> (facultatif)</t>
    </r>
  </si>
  <si>
    <t>Informations sur le relevé</t>
  </si>
  <si>
    <t>Date :</t>
  </si>
  <si>
    <t>Relevé et évaluation par :</t>
  </si>
  <si>
    <t>Page 1 / 2</t>
  </si>
  <si>
    <r>
      <rPr>
        <b/>
        <sz val="11"/>
        <color theme="1"/>
        <rFont val="Arial"/>
        <family val="2"/>
      </rPr>
      <t>Néophytes invasifs</t>
    </r>
    <r>
      <rPr>
        <b/>
        <sz val="10"/>
        <color theme="1"/>
        <rFont val="Arial"/>
        <family val="2"/>
      </rPr>
      <t xml:space="preserve"> </t>
    </r>
    <r>
      <rPr>
        <sz val="10"/>
        <color theme="1"/>
        <rFont val="Arial"/>
        <family val="2"/>
      </rPr>
      <t>(cocher x)
Recenser tous les individus ou peuplements.</t>
    </r>
  </si>
  <si>
    <t>Néophytes invasifs (espèces)</t>
  </si>
  <si>
    <t>Français</t>
  </si>
  <si>
    <t>Latin</t>
  </si>
  <si>
    <r>
      <rPr>
        <b/>
        <sz val="11"/>
        <color rgb="FF000000"/>
        <rFont val="Arial"/>
        <family val="2"/>
      </rPr>
      <t xml:space="preserve">Espèces problématiques pour la sylviculture </t>
    </r>
    <r>
      <rPr>
        <sz val="10"/>
        <color rgb="FF000000"/>
        <rFont val="Arial"/>
        <family val="2"/>
      </rPr>
      <t>(inscrire la surface)
Enregistrer la surface (ares) à partir d'un recouvrement total d'</t>
    </r>
    <r>
      <rPr>
        <b/>
        <sz val="10"/>
        <color rgb="FF000000"/>
        <rFont val="Arial"/>
        <family val="2"/>
      </rPr>
      <t>au moins 1 are</t>
    </r>
    <r>
      <rPr>
        <sz val="10"/>
        <color rgb="FF000000"/>
        <rFont val="Arial"/>
        <family val="2"/>
      </rPr>
      <t xml:space="preserve"> par espèce.</t>
    </r>
  </si>
  <si>
    <t xml:space="preserve">« Aide-mémoire » </t>
  </si>
  <si>
    <t>Étagement</t>
  </si>
  <si>
    <t>Tracé du manteau forestier</t>
  </si>
  <si>
    <t>linéaire : le manteau forestier est plus ou moins rectiligne, avec tout au plus quelques arbres avancés ou des coins de forêt marqués.</t>
  </si>
  <si>
    <t>Profondeur de la lisière de forêt</t>
  </si>
  <si>
    <t>Structure de la lisière de forêt</t>
  </si>
  <si>
    <t>Manteau forestier</t>
  </si>
  <si>
    <r>
      <t xml:space="preserve">Distance horizontale moyenne entre la limite légale de la forêt et la forêt de production de bois.
</t>
    </r>
    <r>
      <rPr>
        <i/>
        <sz val="9"/>
        <rFont val="Arial"/>
        <family val="2"/>
      </rPr>
      <t>Profondeur théorique selon les critères de qualité : 20 m</t>
    </r>
  </si>
  <si>
    <r>
      <t xml:space="preserve">Peuplement boisé (recouvrement &gt; 25%) entre la limite légale de la forêt et le manteau forestier.
</t>
    </r>
    <r>
      <rPr>
        <i/>
        <sz val="9"/>
        <rFont val="Arial"/>
        <family val="2"/>
      </rPr>
      <t>Profondeur théorique selon les critères de qualité : 8 m</t>
    </r>
  </si>
  <si>
    <t>Chèvrefeuille alpestre</t>
  </si>
  <si>
    <t>Nerprun des Alpes</t>
  </si>
  <si>
    <t>Epine-vinette</t>
  </si>
  <si>
    <t>Erable des montagnes</t>
  </si>
  <si>
    <t>Orme montagnard</t>
  </si>
  <si>
    <t>Chèvrefeuille bleu</t>
  </si>
  <si>
    <t>Lonicera caerulea</t>
  </si>
  <si>
    <t>Ronces et framboisiers</t>
  </si>
  <si>
    <t>Genévrier</t>
  </si>
  <si>
    <t xml:space="preserve">If </t>
  </si>
  <si>
    <t xml:space="preserve">Alisier torminal </t>
  </si>
  <si>
    <t xml:space="preserve">Frêne commun </t>
  </si>
  <si>
    <t xml:space="preserve">Bourdaine </t>
  </si>
  <si>
    <t>Erable champêtre</t>
  </si>
  <si>
    <t>Orme champêtre</t>
  </si>
  <si>
    <t xml:space="preserve">Merisier odorant </t>
  </si>
  <si>
    <t>Epicéa</t>
  </si>
  <si>
    <t>Chêne pubescent</t>
  </si>
  <si>
    <t>Clématite blanche</t>
  </si>
  <si>
    <t>Viorne obier</t>
  </si>
  <si>
    <t>Aulne blanchâtre</t>
  </si>
  <si>
    <t>Aulne vert</t>
  </si>
  <si>
    <t xml:space="preserve">Charme </t>
  </si>
  <si>
    <t>Bouleau pendant</t>
  </si>
  <si>
    <t xml:space="preserve">Cornouiller sanguin </t>
  </si>
  <si>
    <t xml:space="preserve">Noisetier </t>
  </si>
  <si>
    <t>Pommier sauvage</t>
  </si>
  <si>
    <t xml:space="preserve">Cornouiller mâle </t>
  </si>
  <si>
    <t xml:space="preserve">Nerprun purgatif </t>
  </si>
  <si>
    <t xml:space="preserve">Mélèze d'Europe </t>
  </si>
  <si>
    <t xml:space="preserve">Troène vulgaire </t>
  </si>
  <si>
    <t>Bois gentil</t>
  </si>
  <si>
    <t xml:space="preserve">Alisier blanc </t>
  </si>
  <si>
    <t xml:space="preserve">Fusain d'Europe </t>
  </si>
  <si>
    <t>Rosier</t>
  </si>
  <si>
    <t>Chèvrefeuille des haies</t>
  </si>
  <si>
    <t xml:space="preserve">Argousier </t>
  </si>
  <si>
    <t>Aulne glutineux</t>
  </si>
  <si>
    <t>Peuplier noir</t>
  </si>
  <si>
    <t xml:space="preserve">Epine noire </t>
  </si>
  <si>
    <t>Sureau noir</t>
  </si>
  <si>
    <t>Chèvrefeuille noir</t>
  </si>
  <si>
    <t>Tilleul à larges feuilles</t>
  </si>
  <si>
    <t>Erable plane</t>
  </si>
  <si>
    <t xml:space="preserve">Houx </t>
  </si>
  <si>
    <t>Chêne pédonculé</t>
  </si>
  <si>
    <t xml:space="preserve">Cerisier sauvage </t>
  </si>
  <si>
    <t>Chêne sessile</t>
  </si>
  <si>
    <t>Sureau à grappes</t>
  </si>
  <si>
    <t xml:space="preserve">Merisier à grappes </t>
  </si>
  <si>
    <t xml:space="preserve">Sorbier des oiseleurs </t>
  </si>
  <si>
    <t>Pin sylvestre</t>
  </si>
  <si>
    <t xml:space="preserve">Noyer royal </t>
  </si>
  <si>
    <t>Saule</t>
  </si>
  <si>
    <t>Peuplier blanc</t>
  </si>
  <si>
    <t>Aubépine</t>
  </si>
  <si>
    <t xml:space="preserve">Sapin </t>
  </si>
  <si>
    <t>Poirier sauvage</t>
  </si>
  <si>
    <t>Chèvrefeuille des bois</t>
  </si>
  <si>
    <t>Tilleul à petites feuilles</t>
  </si>
  <si>
    <t>Viorne lantane</t>
  </si>
  <si>
    <t>Tremble</t>
  </si>
  <si>
    <t>Autres espèces :</t>
  </si>
  <si>
    <t>Total des espèces d'arbres et d'arbustes</t>
  </si>
  <si>
    <r>
      <t xml:space="preserve">dont </t>
    </r>
    <r>
      <rPr>
        <b/>
        <sz val="10"/>
        <color rgb="FF000000"/>
        <rFont val="Arial"/>
        <family val="2"/>
      </rPr>
      <t>essences rares et pionnières</t>
    </r>
  </si>
  <si>
    <r>
      <t xml:space="preserve">dont </t>
    </r>
    <r>
      <rPr>
        <b/>
        <sz val="10"/>
        <color rgb="FF000000"/>
        <rFont val="Arial"/>
        <family val="2"/>
      </rPr>
      <t xml:space="preserve">espèces d'arbustes épineux </t>
    </r>
  </si>
  <si>
    <t xml:space="preserve">Ambrosia artemisiifolia </t>
  </si>
  <si>
    <t xml:space="preserve">Ambroisie à feuilles d'armoise </t>
  </si>
  <si>
    <t>Impatiente glanduleuse</t>
  </si>
  <si>
    <t>Vergerette annuelle</t>
  </si>
  <si>
    <t xml:space="preserve">Sumac </t>
  </si>
  <si>
    <t xml:space="preserve">Ailante </t>
  </si>
  <si>
    <t>Renouée</t>
  </si>
  <si>
    <t xml:space="preserve">Vigne vierge à cinq folioles </t>
  </si>
  <si>
    <t>Solidage du Canada</t>
  </si>
  <si>
    <t xml:space="preserve">Laurier-cerise </t>
  </si>
  <si>
    <t>Berce du Caucase</t>
  </si>
  <si>
    <t xml:space="preserve">Robinier </t>
  </si>
  <si>
    <t xml:space="preserve">Symphorine blanche </t>
  </si>
  <si>
    <t>Cornouiller soyeux</t>
  </si>
  <si>
    <t xml:space="preserve">Buddléia de David </t>
  </si>
  <si>
    <t>Total Nombre d'espèces de néophytes</t>
  </si>
  <si>
    <t>Fougère aigle</t>
  </si>
  <si>
    <t>Ronces</t>
  </si>
  <si>
    <t>(cocher x)</t>
  </si>
  <si>
    <t>Cordon de buissons</t>
  </si>
  <si>
    <r>
      <t xml:space="preserve">Arbres (DHP &gt; 12 cm) avec influence de la lisière (inclinaison, faible densité) entre le cordon de buissons et la forêt de production de bois.
</t>
    </r>
    <r>
      <rPr>
        <i/>
        <sz val="9"/>
        <rFont val="Arial"/>
        <family val="2"/>
      </rPr>
      <t>Profondeur théorique selon les critères de qualité : 12 m</t>
    </r>
  </si>
  <si>
    <t>à l'att. de</t>
  </si>
  <si>
    <t>A</t>
  </si>
  <si>
    <r>
      <rPr>
        <b/>
        <sz val="11"/>
        <color theme="1"/>
        <rFont val="Arial"/>
        <family val="2"/>
      </rPr>
      <t>Nombre d'espèces arborées</t>
    </r>
    <r>
      <rPr>
        <sz val="10"/>
        <color theme="1"/>
        <rFont val="Arial"/>
        <family val="2"/>
      </rPr>
      <t xml:space="preserve"> (cocher x)
Arbre A = DHP &gt; 12cm, à l'intérieur du cordon de buissons et du manteau forestier. Buisson B = DHP &lt; 12cm, à l'intérieur du cordon de buissons.</t>
    </r>
  </si>
  <si>
    <t>Hêtre</t>
  </si>
  <si>
    <t>Surface 
(ha) :</t>
  </si>
  <si>
    <t>Espèces focales</t>
  </si>
  <si>
    <t>Priorités lisières forestières</t>
  </si>
  <si>
    <t>aucune</t>
  </si>
  <si>
    <t>linéaire</t>
  </si>
  <si>
    <t>Rhagie ermite</t>
  </si>
  <si>
    <t>Bacchante</t>
  </si>
  <si>
    <t>Crapaud accoucheur</t>
  </si>
  <si>
    <t>Sonneur à ventre jaune</t>
  </si>
  <si>
    <t>Vipère aspic</t>
  </si>
  <si>
    <t>Coronelle lisse</t>
  </si>
  <si>
    <t>Grand Tétras</t>
  </si>
  <si>
    <t>Gélinotte des bois</t>
  </si>
  <si>
    <t>Localisation de la surface</t>
  </si>
  <si>
    <t>Date, demande valable jusqu'à : (max. fin 2028)</t>
  </si>
  <si>
    <t>en m :</t>
  </si>
  <si>
    <t>en 
station :</t>
  </si>
  <si>
    <t>Es. 1 :</t>
  </si>
  <si>
    <t>Es. 2 :</t>
  </si>
  <si>
    <t>Es. 3 :</t>
  </si>
  <si>
    <t>Es. focale 1 :</t>
  </si>
  <si>
    <t>Es. focale 2 :</t>
  </si>
  <si>
    <t>Es. focale 3 :</t>
  </si>
  <si>
    <t>Total des surfaces (ares) espèces probléma. pour la sylviculture</t>
  </si>
  <si>
    <t>Tracé du manteau for.</t>
  </si>
  <si>
    <t>Abréviation</t>
  </si>
  <si>
    <t>Profil d'essences</t>
  </si>
  <si>
    <t>minimal</t>
  </si>
  <si>
    <t>Profil d'essences par étage de végétation</t>
  </si>
  <si>
    <t>Hêtraies à Luzule de basse altitude; 1, 2</t>
  </si>
  <si>
    <t>Hêtraies à Luzule pauvres en espèces; 1ho</t>
  </si>
  <si>
    <t>Hêtraies à Gaillet humides et acides; 6, 7b, 7s, 7*</t>
  </si>
  <si>
    <t>Hêtraies à Gaillet typiques; 7a</t>
  </si>
  <si>
    <t>Hêtraies à Gaillet et Pulmonaire riches en bases; 7e, 7f, 9a, 9aal, 9abl, 9w, 10a, 10w</t>
  </si>
  <si>
    <t>Hêtraies à Gaillet et Gouet humides; 7g, 11</t>
  </si>
  <si>
    <t>Hêtraies à Millet typiques; 8a</t>
  </si>
  <si>
    <t>Feuchte und Hêtraies à Millet humides et acides; 8b ,8d, 8s, 8*</t>
  </si>
  <si>
    <t>Hêtraies à Millet et Dentaire riches en bases; 8e, 8f, 12a, 12aal, 12abl, 12c</t>
  </si>
  <si>
    <t>Hêtraies à Millet et Dentaire humides; 8g, 12s</t>
  </si>
  <si>
    <t>Hêtraies à Dentaire sèches; 12e</t>
  </si>
  <si>
    <t>Hêtraies à Dentaire à humidité variable; 12w</t>
  </si>
  <si>
    <t>Hêtraies à Tilleul; 13a, 13e</t>
  </si>
  <si>
    <t>Hêtraies à Adénostyle; 13eho, 13ho</t>
  </si>
  <si>
    <t>Hêtraies à Laîche; 14a, 14w, 15a, 15w</t>
  </si>
  <si>
    <t>Hêtraies à Seslérie; 16a, 16l</t>
  </si>
  <si>
    <t>Hêtraies à If avec Calamagrostide bigarrée; 17</t>
  </si>
  <si>
    <t>Hêtraies à Sapin avec Grande fétuque fraîches; 18a, 18abl, 18d</t>
  </si>
  <si>
    <t>Hêtraies à Sapin carbonatées; 18e; 18f</t>
  </si>
  <si>
    <t>Hêtraies à Sapin avec Grande fétuque humides; 18s</t>
  </si>
  <si>
    <t>Hêtraies à Sapin avec Orge d‘Europe et hautes herbes; 18sE, 20a, 20aP, 20g</t>
  </si>
  <si>
    <t>Hêtraies à Sapin avec Calamagrostide bigarrée; 18w</t>
  </si>
  <si>
    <t>Hêtraies à Sapin et Luzule typiques et pseudo-gleyifiées; 19, 19ps</t>
  </si>
  <si>
    <t>Hêtraies à Érable; 21, 21e</t>
  </si>
  <si>
    <t>Érablaies à Langue de cerf et sur pente sud; 22, 22e</t>
  </si>
  <si>
    <t>Érablaies à Reine des bois; 22*</t>
  </si>
  <si>
    <t>Érablaies à Alisier; 23</t>
  </si>
  <si>
    <t>Érablaies à Corydale; 24*C</t>
  </si>
  <si>
    <t>Érablaies à Orme; 24*U</t>
  </si>
  <si>
    <t>Tillaies mixtes; 25, 25*, 25*Fe</t>
  </si>
  <si>
    <t>Frênaies à Érable et en bordure du ruisseaux de haute altitude; 26ho, 27ho</t>
  </si>
  <si>
    <t>Frênaies riveraines; 28, 29</t>
  </si>
  <si>
    <t>Aulnaies blanchâtres de basse altitude; 31</t>
  </si>
  <si>
    <t>Aulnaies blanchâtres montagnardes; 32</t>
  </si>
  <si>
    <t>Aulnaies blanchâtres à Érable; 32*</t>
  </si>
  <si>
    <t>Chênaies; 38, 39, 41</t>
  </si>
  <si>
    <t>Forêts riveraines de Saule blanc; 43</t>
  </si>
  <si>
    <t>Aulnaies glutineuses marécageuses à Laîche; 44</t>
  </si>
  <si>
    <t>Forêts marécageuses à Bouleau pubescent et Pin sylvestre; 45</t>
  </si>
  <si>
    <t>Pessières-Sapinières à Myrtille; 46a, 46s, 46e</t>
  </si>
  <si>
    <t>Pessières-Sapinières à Bazzanie; 46ati, 46sti</t>
  </si>
  <si>
    <t>Pessières-Sapinières sur éboulis de gros blocs; 48</t>
  </si>
  <si>
    <t>Pessières-Sapinières à Prêle; 49a, 49F</t>
  </si>
  <si>
    <t>Pessières à Prêle avec Laîche ferrugineuse; 49ho</t>
  </si>
  <si>
    <t>Pessières-Sapinières à hautes herbes; 50a, 50abl, 50aP, 50f</t>
  </si>
  <si>
    <t>Pessières-Sapinières à Gaillet et hautes herbes acides; 50d, 51</t>
  </si>
  <si>
    <t>Pessières-Sapinières carbonatées à Adénostyle glabre; 50*</t>
  </si>
  <si>
    <t>Pessières à Polygale; 53a, 53e</t>
  </si>
  <si>
    <t>Pessières à Mélampyre; 54*</t>
  </si>
  <si>
    <t>Pessières à Véronique; 55</t>
  </si>
  <si>
    <t>Pessières en bordure de marais de basse altitude; 56</t>
  </si>
  <si>
    <t>Pessières en bordure de marais de haute altitude; 56ho</t>
  </si>
  <si>
    <t>Pessières à Homogyne typiques; 57a, 57abl</t>
  </si>
  <si>
    <t>Pessières à Homogyne avec Calamagrostide velue; 57aC</t>
  </si>
  <si>
    <t>Pessières à Homogyne humides; 57b</t>
  </si>
  <si>
    <t>Arollières; 59*</t>
  </si>
  <si>
    <t>Pessières à hautes herbes; 60a, 60d</t>
  </si>
  <si>
    <t>Pessières à Calamagrostide bigarrée; 60*</t>
  </si>
  <si>
    <t>Pineraies à Molinie et Orchidées; 61, 62</t>
  </si>
  <si>
    <t>Pineraies de montagne à Molinie et Bruyère; 63, 67</t>
  </si>
  <si>
    <t>Pineraies de montagne buissonnantes; 63G, 67G, 69G, 70G, 71G</t>
  </si>
  <si>
    <t>Pineraies à Bruyère; 65, 68</t>
  </si>
  <si>
    <t>Pineraies à Pyrole et Troène; 66</t>
  </si>
  <si>
    <t>Pineraies de montagne à Rhododendron cilié; 69</t>
  </si>
  <si>
    <t>Pineraies de montagne à Rhododendron ferrugineux; 70</t>
  </si>
  <si>
    <t>Pineraies de montagne à Sphaignes; 71</t>
  </si>
  <si>
    <t>Forêts buissonantes à Aulne vert; AV</t>
  </si>
  <si>
    <t>Forêts pionnières pérennes sur roche cristalline; Pio</t>
  </si>
  <si>
    <t>Frênaies à Érable, Orme, Merisier à grappes et en bordure du ruisseaux; 26a, 26f, 26w, 27a, 27f, 27w, 29le,30</t>
  </si>
  <si>
    <t>Parts de feuillus par profil d'essences</t>
  </si>
  <si>
    <t>Accord du prop. foncier obtenu pour espace ouvert</t>
  </si>
  <si>
    <t>1. Les directives de l'OFDN doivent être respectées.
2. Les mesures doivent être exécutées dans les règles de l'art; le personnel engagé doit être compétent.
3. L'exéc. des mesures doit avoir lieu en dehors de la période de reproduction et de mise bas, c.-à-d. entre le 01.08 et le 31 .03.
4. L'organisme responsable assure les interventions de suivi nécessaires, pour autant qu'elles soient soutenues par des contributions.
5. Les directives et prescriptions de sécurité de la SUVA doivent être respectées et la sécurité au travail garantie. 
6. Accord des propriétaires forestiers et des propriétaires fonciers en milieu ouvert (si concernés).
7. Les contributions ne sont versées que si le propriétaire de forêt paie la totalité des cotisations dues au FdBB pour le bois exploité (cf. Circ. 1.4/7).</t>
  </si>
  <si>
    <r>
      <t xml:space="preserve">Carégorie </t>
    </r>
    <r>
      <rPr>
        <sz val="10"/>
        <rFont val="Arial"/>
        <family val="2"/>
      </rPr>
      <t>selon carte des priorités lisières de forêt (WIS)</t>
    </r>
  </si>
  <si>
    <t>Année :</t>
  </si>
  <si>
    <t>collinéen</t>
  </si>
  <si>
    <t>submontagnard</t>
  </si>
  <si>
    <t>Surface d'intervention - situation actuelle</t>
  </si>
  <si>
    <r>
      <t xml:space="preserve">Structures d'habitat : </t>
    </r>
    <r>
      <rPr>
        <sz val="10"/>
        <rFont val="Arial"/>
        <family val="2"/>
      </rPr>
      <t>à l'intérieur du cordon buissons et du manteau forestier</t>
    </r>
  </si>
  <si>
    <t>(choisir)</t>
  </si>
  <si>
    <t>(si concerné par des microstructures hors de la lisière)</t>
  </si>
  <si>
    <t>montagnard_inférieur</t>
  </si>
  <si>
    <t>montagnard_supérieur</t>
  </si>
  <si>
    <t>haut_montagnard</t>
  </si>
  <si>
    <t>%</t>
  </si>
  <si>
    <t>20 m</t>
  </si>
  <si>
    <t>variées</t>
  </si>
  <si>
    <t>réduir</t>
  </si>
  <si>
    <r>
      <t xml:space="preserve">Étage de végétation
</t>
    </r>
    <r>
      <rPr>
        <sz val="10"/>
        <rFont val="Arial"/>
        <family val="2"/>
      </rPr>
      <t>Norme: collinéen / submontagnard / mont. inf. / sup.
En altitude : haut-montagnard</t>
    </r>
  </si>
  <si>
    <r>
      <t xml:space="preserve">Étagement </t>
    </r>
    <r>
      <rPr>
        <sz val="10"/>
        <rFont val="Arial"/>
        <family val="2"/>
      </rPr>
      <t>(1 étage / 2 étages / plusieurs étages)</t>
    </r>
  </si>
  <si>
    <t>plusi. étages</t>
  </si>
  <si>
    <t>1 étage</t>
  </si>
  <si>
    <t>2 étages</t>
  </si>
  <si>
    <t>Plusieurs étages</t>
  </si>
  <si>
    <t>1 étage : il n'a que des arbustes isolés à la lisière de la forêt, qui sont couverts par des arbres.</t>
  </si>
  <si>
    <t>2 étages : le cordon de buissons n'est pas continu ou est étroit.</t>
  </si>
  <si>
    <t>Plusieurs étages : le manteau forestier et le cordon de buissons sont continus.</t>
  </si>
  <si>
    <r>
      <t xml:space="preserve">Tracé du manteau forestier </t>
    </r>
    <r>
      <rPr>
        <sz val="10"/>
        <rFont val="Arial"/>
        <family val="2"/>
      </rPr>
      <t>(linéaire / sinueux)</t>
    </r>
  </si>
  <si>
    <t>sinueux</t>
  </si>
  <si>
    <t>sinueux: Manteau forestier avec plusieurs groupes avancés / coins de forêt marqués avec des irrégularités entre eux. Profondeur théorique des irrégularités selon CQ : 20 m</t>
  </si>
  <si>
    <t>étranger à la station</t>
  </si>
  <si>
    <t>conforme à la station</t>
  </si>
  <si>
    <t>Thècle de l'yeuse</t>
  </si>
  <si>
    <t>Barbastelle d'Europe</t>
  </si>
  <si>
    <t>Hericium</t>
  </si>
  <si>
    <t>Orme pédonuculé</t>
  </si>
  <si>
    <t>Le/la forestier/ère de triage</t>
  </si>
  <si>
    <r>
      <t xml:space="preserve">Approbation de la demande par la DF </t>
    </r>
    <r>
      <rPr>
        <sz val="10"/>
        <rFont val="Arial"/>
        <family val="2"/>
      </rPr>
      <t>(original au/à la forestier/ère de triage)</t>
    </r>
  </si>
  <si>
    <t>Confirmation de l'exécution par le/la forestier/ère de triage</t>
  </si>
  <si>
    <t>Le/la forestier/ère</t>
  </si>
  <si>
    <t>- organisme responsable
- Forestier/ère</t>
  </si>
  <si>
    <t>Lucane cerf-volant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</si>
</sst>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7]d/\ mmmm\ yyyy;@"/>
    <numFmt numFmtId="165" formatCode="0.000"/>
    <numFmt numFmtId="166" formatCode="0.0"/>
  </numFmts>
  <fonts count="32" x14ac:knownFonts="1">
    <font>
      <sz val="11"/>
      <color theme="1"/>
      <name val="Arial"/>
      <family val="2"/>
    </font>
    <font>
      <b/>
      <sz val="11"/>
      <color theme="1"/>
      <name val="Arial"/>
      <family val="2"/>
    </font>
    <font>
      <b/>
      <sz val="11"/>
      <color rgb="FF000000"/>
      <name val="Arial"/>
      <family val="2"/>
    </font>
    <font>
      <sz val="11"/>
      <color theme="1"/>
      <name val="Arial"/>
      <family val="2"/>
    </font>
    <font>
      <b/>
      <sz val="10"/>
      <color theme="1"/>
      <name val="Arial"/>
      <family val="2"/>
    </font>
    <font>
      <b/>
      <sz val="10"/>
      <color rgb="FF000000"/>
      <name val="Arial"/>
      <family val="2"/>
    </font>
    <font>
      <sz val="8"/>
      <name val="Arial"/>
      <family val="2"/>
    </font>
    <font>
      <sz val="10.5"/>
      <color theme="1"/>
      <name val="Arial"/>
      <family val="2"/>
    </font>
    <font>
      <sz val="11"/>
      <name val="Arial"/>
      <family val="2"/>
    </font>
    <font>
      <b/>
      <sz val="10"/>
      <name val="Arial"/>
      <family val="2"/>
    </font>
    <font>
      <b/>
      <sz val="16"/>
      <name val="Arial"/>
      <family val="2"/>
    </font>
    <font>
      <b/>
      <sz val="14"/>
      <name val="Arial"/>
      <family val="2"/>
    </font>
    <font>
      <b/>
      <sz val="11"/>
      <name val="Arial"/>
      <family val="2"/>
    </font>
    <font>
      <sz val="10"/>
      <name val="Arial"/>
      <family val="2"/>
    </font>
    <font>
      <sz val="9"/>
      <name val="Arial"/>
      <family val="2"/>
    </font>
    <font>
      <sz val="9"/>
      <name val="Arial Narrow"/>
      <family val="2"/>
    </font>
    <font>
      <i/>
      <sz val="10"/>
      <name val="Arial"/>
      <family val="2"/>
    </font>
    <font>
      <sz val="10"/>
      <name val="Arial Narrow"/>
      <family val="2"/>
    </font>
    <font>
      <b/>
      <sz val="12"/>
      <name val="Arial"/>
      <family val="2"/>
    </font>
    <font>
      <sz val="11"/>
      <name val="Wingdings"/>
      <charset val="2"/>
    </font>
    <font>
      <vertAlign val="superscript"/>
      <sz val="10"/>
      <name val="Arial"/>
      <family val="2"/>
    </font>
    <font>
      <b/>
      <sz val="25"/>
      <name val="Arial"/>
      <family val="2"/>
    </font>
    <font>
      <b/>
      <vertAlign val="superscript"/>
      <sz val="10"/>
      <name val="Arial"/>
      <family val="2"/>
    </font>
    <font>
      <sz val="10"/>
      <color theme="1"/>
      <name val="Arial"/>
      <family val="2"/>
    </font>
    <font>
      <b/>
      <i/>
      <sz val="10"/>
      <color theme="1"/>
      <name val="Arial"/>
      <family val="2"/>
    </font>
    <font>
      <b/>
      <i/>
      <sz val="10"/>
      <color rgb="FF000000"/>
      <name val="Arial"/>
      <family val="2"/>
    </font>
    <font>
      <sz val="10"/>
      <color rgb="FF000000"/>
      <name val="Arial"/>
      <family val="2"/>
    </font>
    <font>
      <i/>
      <sz val="10"/>
      <color theme="1"/>
      <name val="Arial"/>
      <family val="2"/>
    </font>
    <font>
      <i/>
      <sz val="9"/>
      <name val="Arial"/>
      <family val="2"/>
    </font>
    <font>
      <b/>
      <sz val="11"/>
      <color theme="0"/>
      <name val="Arial"/>
      <family val="2"/>
    </font>
    <font>
      <sz val="10"/>
      <name val="MS Sans Serif"/>
      <family val="2"/>
    </font>
    <font>
      <b/>
      <sz val="9"/>
      <name val="Arial"/>
      <family val="2"/>
    </font>
  </fonts>
  <fills count="13">
    <fill>
      <patternFill patternType="none"/>
    </fill>
    <fill>
      <patternFill patternType="gray125"/>
    </fill>
    <fill>
      <patternFill patternType="solid">
        <fgColor rgb="FFD9D9D9"/>
        <bgColor indexed="64"/>
      </patternFill>
    </fill>
    <fill>
      <patternFill patternType="solid">
        <fgColor rgb="FFA8D08D"/>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bgColor theme="4"/>
      </patternFill>
    </fill>
    <fill>
      <patternFill patternType="solid">
        <fgColor theme="4" tint="0.79998168889431442"/>
        <bgColor theme="4" tint="0.79998168889431442"/>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s>
  <cellStyleXfs count="4">
    <xf numFmtId="0" fontId="0" fillId="0" borderId="0"/>
    <xf numFmtId="9" fontId="3" fillId="0" borderId="0" applyFont="0" applyFill="0" applyBorder="0" applyAlignment="0" applyProtection="0"/>
    <xf numFmtId="0" fontId="8" fillId="0" borderId="0"/>
    <xf numFmtId="0" fontId="30" fillId="0" borderId="0"/>
  </cellStyleXfs>
  <cellXfs count="660">
    <xf numFmtId="0" fontId="0" fillId="0" borderId="0" xfId="0"/>
    <xf numFmtId="0" fontId="8" fillId="0" borderId="0" xfId="2"/>
    <xf numFmtId="0" fontId="8" fillId="0" borderId="21" xfId="2" applyBorder="1"/>
    <xf numFmtId="0" fontId="13" fillId="0" borderId="0" xfId="2" applyFont="1" applyAlignment="1">
      <alignment vertical="center"/>
    </xf>
    <xf numFmtId="0" fontId="8" fillId="0" borderId="16" xfId="2" applyBorder="1"/>
    <xf numFmtId="0" fontId="8" fillId="0" borderId="17" xfId="2" applyBorder="1"/>
    <xf numFmtId="0" fontId="8" fillId="0" borderId="15" xfId="2" applyBorder="1"/>
    <xf numFmtId="0" fontId="8" fillId="0" borderId="14" xfId="2" applyBorder="1"/>
    <xf numFmtId="0" fontId="8" fillId="0" borderId="19" xfId="2" applyBorder="1"/>
    <xf numFmtId="0" fontId="8" fillId="0" borderId="25" xfId="2" applyBorder="1"/>
    <xf numFmtId="0" fontId="8" fillId="0" borderId="20" xfId="2" applyBorder="1"/>
    <xf numFmtId="0" fontId="14" fillId="0" borderId="16" xfId="2" applyFont="1" applyBorder="1"/>
    <xf numFmtId="0" fontId="13" fillId="0" borderId="16" xfId="2" applyFont="1" applyBorder="1" applyAlignment="1">
      <alignment vertical="center"/>
    </xf>
    <xf numFmtId="0" fontId="13" fillId="0" borderId="0" xfId="2" applyFont="1" applyAlignment="1">
      <alignment horizontal="left" vertical="top"/>
    </xf>
    <xf numFmtId="0" fontId="12" fillId="0" borderId="0" xfId="2" applyFont="1"/>
    <xf numFmtId="0" fontId="12" fillId="0" borderId="16" xfId="2" applyFont="1" applyBorder="1"/>
    <xf numFmtId="0" fontId="12" fillId="0" borderId="21" xfId="2" applyFont="1" applyBorder="1" applyAlignment="1">
      <alignment horizontal="center"/>
    </xf>
    <xf numFmtId="0" fontId="12" fillId="0" borderId="0" xfId="2" applyFont="1" applyAlignment="1">
      <alignment horizontal="left"/>
    </xf>
    <xf numFmtId="0" fontId="8" fillId="0" borderId="0" xfId="2" applyProtection="1">
      <protection locked="0"/>
    </xf>
    <xf numFmtId="14" fontId="8" fillId="0" borderId="0" xfId="2" applyNumberFormat="1" applyProtection="1">
      <protection locked="0"/>
    </xf>
    <xf numFmtId="0" fontId="13" fillId="0" borderId="0" xfId="2" applyFont="1" applyAlignment="1">
      <alignment vertical="top"/>
    </xf>
    <xf numFmtId="4" fontId="12" fillId="0" borderId="0" xfId="2" applyNumberFormat="1" applyFont="1" applyAlignment="1">
      <alignment horizontal="center" vertical="center"/>
    </xf>
    <xf numFmtId="0" fontId="13" fillId="0" borderId="0" xfId="2" applyFont="1"/>
    <xf numFmtId="0" fontId="13" fillId="0" borderId="0" xfId="2" quotePrefix="1" applyFont="1" applyAlignment="1">
      <alignment vertical="top" wrapText="1"/>
    </xf>
    <xf numFmtId="0" fontId="8" fillId="0" borderId="0" xfId="2" applyAlignment="1">
      <alignment vertical="top"/>
    </xf>
    <xf numFmtId="0" fontId="8" fillId="0" borderId="0" xfId="2" applyAlignment="1">
      <alignment vertical="center"/>
    </xf>
    <xf numFmtId="0" fontId="9" fillId="0" borderId="0" xfId="2" applyFont="1" applyAlignment="1">
      <alignment horizontal="left" wrapText="1"/>
    </xf>
    <xf numFmtId="0" fontId="9" fillId="0" borderId="0" xfId="2" applyFont="1" applyAlignment="1">
      <alignment wrapText="1"/>
    </xf>
    <xf numFmtId="0" fontId="10" fillId="0" borderId="0" xfId="2" applyFont="1" applyAlignment="1">
      <alignment vertical="center" wrapText="1"/>
    </xf>
    <xf numFmtId="0" fontId="9" fillId="0" borderId="0" xfId="2" applyFont="1" applyAlignment="1"/>
    <xf numFmtId="0" fontId="9" fillId="0" borderId="3" xfId="2" applyFont="1" applyBorder="1" applyAlignment="1"/>
    <xf numFmtId="0" fontId="13" fillId="0" borderId="3" xfId="2" applyFont="1" applyBorder="1" applyAlignment="1"/>
    <xf numFmtId="0" fontId="13" fillId="0" borderId="4" xfId="2" applyFont="1" applyBorder="1" applyAlignment="1"/>
    <xf numFmtId="0" fontId="13" fillId="0" borderId="0" xfId="2" applyFont="1" applyBorder="1"/>
    <xf numFmtId="0" fontId="9" fillId="0" borderId="5" xfId="2" applyFont="1" applyBorder="1" applyAlignment="1">
      <alignment horizontal="left"/>
    </xf>
    <xf numFmtId="0" fontId="9" fillId="0" borderId="0" xfId="2" applyFont="1" applyBorder="1" applyAlignment="1"/>
    <xf numFmtId="0" fontId="13" fillId="0" borderId="0" xfId="2" applyFont="1" applyBorder="1" applyAlignment="1"/>
    <xf numFmtId="0" fontId="13" fillId="0" borderId="6" xfId="2" applyFont="1" applyBorder="1" applyAlignment="1"/>
    <xf numFmtId="0" fontId="13" fillId="0" borderId="8" xfId="2" applyFont="1" applyBorder="1" applyAlignment="1"/>
    <xf numFmtId="0" fontId="13" fillId="0" borderId="3" xfId="2" applyFont="1" applyBorder="1"/>
    <xf numFmtId="0" fontId="13" fillId="0" borderId="4" xfId="2" applyFont="1" applyBorder="1"/>
    <xf numFmtId="0" fontId="13" fillId="0" borderId="6" xfId="2" applyFont="1" applyBorder="1"/>
    <xf numFmtId="0" fontId="13" fillId="0" borderId="6" xfId="2" applyFont="1" applyFill="1" applyBorder="1" applyAlignment="1"/>
    <xf numFmtId="0" fontId="13" fillId="0" borderId="7" xfId="2" applyFont="1" applyFill="1" applyBorder="1" applyAlignment="1">
      <alignment horizontal="left"/>
    </xf>
    <xf numFmtId="0" fontId="13" fillId="0" borderId="9" xfId="2" applyFont="1" applyFill="1" applyBorder="1" applyAlignment="1">
      <alignment vertical="center"/>
    </xf>
    <xf numFmtId="0" fontId="13" fillId="0" borderId="5" xfId="2" applyFont="1" applyBorder="1" applyAlignment="1">
      <alignment horizontal="left" wrapText="1"/>
    </xf>
    <xf numFmtId="0" fontId="13" fillId="0" borderId="0" xfId="2" applyFont="1" applyBorder="1" applyAlignment="1">
      <alignment wrapText="1"/>
    </xf>
    <xf numFmtId="0" fontId="13" fillId="0" borderId="6" xfId="2" applyFont="1" applyBorder="1" applyAlignment="1">
      <alignment wrapText="1"/>
    </xf>
    <xf numFmtId="0" fontId="13" fillId="0" borderId="0" xfId="2" applyFont="1" applyAlignment="1">
      <alignment wrapText="1"/>
    </xf>
    <xf numFmtId="0" fontId="13" fillId="0" borderId="5" xfId="2" applyFont="1" applyBorder="1" applyAlignment="1">
      <alignment horizontal="left"/>
    </xf>
    <xf numFmtId="0" fontId="9" fillId="0" borderId="0" xfId="2" applyFont="1" applyBorder="1" applyAlignment="1">
      <alignment vertical="center"/>
    </xf>
    <xf numFmtId="0" fontId="13" fillId="0" borderId="0" xfId="2" applyFont="1" applyBorder="1" applyAlignment="1">
      <alignment vertical="center"/>
    </xf>
    <xf numFmtId="0" fontId="13" fillId="0" borderId="5" xfId="2" applyFont="1" applyBorder="1" applyAlignment="1">
      <alignment horizontal="left" vertical="center"/>
    </xf>
    <xf numFmtId="0" fontId="13" fillId="0" borderId="6" xfId="2" applyFont="1" applyBorder="1" applyAlignment="1">
      <alignment vertical="center"/>
    </xf>
    <xf numFmtId="0" fontId="13" fillId="0" borderId="0" xfId="2" applyFont="1" applyBorder="1" applyAlignment="1">
      <alignment horizontal="left" vertical="center"/>
    </xf>
    <xf numFmtId="0" fontId="13" fillId="0" borderId="7" xfId="2" applyFont="1" applyBorder="1" applyAlignment="1">
      <alignment horizontal="left"/>
    </xf>
    <xf numFmtId="0" fontId="13" fillId="0" borderId="8" xfId="2" applyFont="1" applyBorder="1"/>
    <xf numFmtId="0" fontId="13" fillId="0" borderId="9" xfId="2" applyFont="1" applyBorder="1"/>
    <xf numFmtId="0" fontId="13" fillId="0" borderId="0" xfId="2" applyFont="1" applyAlignment="1">
      <alignment horizontal="left"/>
    </xf>
    <xf numFmtId="0" fontId="13" fillId="0" borderId="12" xfId="2" applyFont="1" applyBorder="1" applyAlignment="1">
      <alignment horizontal="left"/>
    </xf>
    <xf numFmtId="0" fontId="12" fillId="0" borderId="2" xfId="2" applyFont="1" applyBorder="1" applyAlignment="1">
      <alignment horizontal="left"/>
    </xf>
    <xf numFmtId="0" fontId="12" fillId="0" borderId="5" xfId="2" applyFont="1" applyBorder="1" applyAlignment="1">
      <alignment horizontal="left"/>
    </xf>
    <xf numFmtId="0" fontId="12" fillId="0" borderId="3" xfId="2" applyFont="1" applyBorder="1" applyAlignment="1"/>
    <xf numFmtId="0" fontId="13" fillId="0" borderId="0" xfId="2" applyFont="1" applyBorder="1" applyAlignment="1">
      <alignment horizontal="center" vertical="center"/>
    </xf>
    <xf numFmtId="0" fontId="13" fillId="0" borderId="0" xfId="2" applyFont="1" applyAlignment="1"/>
    <xf numFmtId="0" fontId="13" fillId="0" borderId="7" xfId="2" applyFont="1" applyBorder="1"/>
    <xf numFmtId="0" fontId="13" fillId="0" borderId="11" xfId="2" applyFont="1" applyBorder="1" applyAlignment="1">
      <alignment horizontal="center" vertical="center"/>
    </xf>
    <xf numFmtId="0" fontId="0" fillId="0" borderId="0" xfId="0" applyFont="1"/>
    <xf numFmtId="0" fontId="23" fillId="0" borderId="0" xfId="0" applyFont="1"/>
    <xf numFmtId="0" fontId="23" fillId="0" borderId="1" xfId="0" applyFont="1" applyBorder="1" applyAlignment="1">
      <alignment vertical="top"/>
    </xf>
    <xf numFmtId="0" fontId="23" fillId="0" borderId="0" xfId="0" applyFont="1" applyBorder="1" applyAlignment="1">
      <alignment horizontal="left"/>
    </xf>
    <xf numFmtId="0" fontId="13" fillId="0" borderId="2" xfId="2" applyFont="1" applyBorder="1"/>
    <xf numFmtId="0" fontId="13" fillId="0" borderId="5" xfId="2" applyFont="1" applyBorder="1"/>
    <xf numFmtId="0" fontId="23" fillId="10" borderId="1" xfId="0" applyFont="1" applyFill="1" applyBorder="1" applyAlignment="1">
      <alignment horizontal="center" vertical="center"/>
    </xf>
    <xf numFmtId="0" fontId="23" fillId="0" borderId="1" xfId="0" applyFont="1" applyFill="1" applyBorder="1" applyAlignment="1">
      <alignment horizontal="center" vertical="center"/>
    </xf>
    <xf numFmtId="0" fontId="1" fillId="0" borderId="1" xfId="0" applyFont="1" applyBorder="1"/>
    <xf numFmtId="0" fontId="0" fillId="0" borderId="1" xfId="0" applyFont="1" applyBorder="1"/>
    <xf numFmtId="0" fontId="13" fillId="0" borderId="5" xfId="2" applyFont="1" applyFill="1" applyBorder="1" applyAlignment="1" applyProtection="1">
      <alignment horizontal="left"/>
    </xf>
    <xf numFmtId="0" fontId="13" fillId="0" borderId="0" xfId="2" applyFont="1" applyFill="1" applyBorder="1" applyAlignment="1" applyProtection="1">
      <alignment vertical="center"/>
    </xf>
    <xf numFmtId="0" fontId="13" fillId="0" borderId="0" xfId="2" applyFont="1" applyFill="1" applyBorder="1" applyAlignment="1" applyProtection="1">
      <alignment vertical="center" wrapText="1"/>
    </xf>
    <xf numFmtId="0" fontId="13" fillId="0" borderId="6" xfId="2" applyFont="1" applyFill="1" applyBorder="1" applyAlignment="1" applyProtection="1">
      <alignment vertical="center"/>
    </xf>
    <xf numFmtId="0" fontId="13" fillId="0" borderId="0" xfId="2" applyFont="1" applyAlignment="1" applyProtection="1">
      <alignment vertical="center"/>
    </xf>
    <xf numFmtId="0" fontId="13" fillId="0" borderId="0" xfId="2" applyFont="1" applyProtection="1"/>
    <xf numFmtId="0" fontId="13" fillId="0" borderId="0" xfId="2" applyFont="1" applyFill="1" applyBorder="1" applyAlignment="1" applyProtection="1">
      <alignment horizontal="left"/>
    </xf>
    <xf numFmtId="0" fontId="12" fillId="0" borderId="15" xfId="2" applyFont="1" applyBorder="1" applyAlignment="1" applyProtection="1">
      <alignment vertical="center"/>
    </xf>
    <xf numFmtId="0" fontId="8" fillId="0" borderId="21" xfId="2" applyBorder="1" applyProtection="1"/>
    <xf numFmtId="0" fontId="8" fillId="0" borderId="0" xfId="2" applyProtection="1"/>
    <xf numFmtId="0" fontId="8" fillId="0" borderId="17" xfId="2" applyBorder="1" applyProtection="1"/>
    <xf numFmtId="0" fontId="8" fillId="0" borderId="15" xfId="2" applyBorder="1" applyProtection="1"/>
    <xf numFmtId="0" fontId="8" fillId="0" borderId="16" xfId="2" applyBorder="1" applyProtection="1"/>
    <xf numFmtId="0" fontId="8" fillId="0" borderId="0" xfId="2"/>
    <xf numFmtId="0" fontId="9" fillId="0" borderId="0" xfId="2" applyFont="1" applyBorder="1" applyAlignment="1">
      <alignment horizontal="left" wrapText="1"/>
    </xf>
    <xf numFmtId="0" fontId="10" fillId="0" borderId="0" xfId="2" applyFont="1" applyBorder="1" applyAlignment="1">
      <alignment horizontal="center" vertical="center" wrapText="1"/>
    </xf>
    <xf numFmtId="0" fontId="9" fillId="0" borderId="0" xfId="2" applyFont="1" applyBorder="1" applyAlignment="1">
      <alignment horizontal="right" vertical="top" wrapText="1"/>
    </xf>
    <xf numFmtId="0" fontId="23" fillId="0" borderId="1" xfId="0" applyFont="1" applyBorder="1" applyAlignment="1">
      <alignment vertical="top"/>
    </xf>
    <xf numFmtId="0" fontId="5" fillId="0" borderId="1" xfId="0" applyFont="1" applyBorder="1" applyAlignment="1">
      <alignment horizontal="center" vertical="center"/>
    </xf>
    <xf numFmtId="0" fontId="8" fillId="0" borderId="0" xfId="3" applyFont="1"/>
    <xf numFmtId="0" fontId="17" fillId="0" borderId="15" xfId="2" applyFont="1" applyBorder="1" applyAlignment="1">
      <alignment vertical="top" wrapText="1"/>
    </xf>
    <xf numFmtId="0" fontId="8" fillId="0" borderId="0" xfId="2" applyBorder="1"/>
    <xf numFmtId="0" fontId="8" fillId="0" borderId="0" xfId="2" applyBorder="1" applyProtection="1"/>
    <xf numFmtId="0" fontId="13" fillId="0" borderId="0" xfId="2" applyFont="1" applyBorder="1" applyAlignment="1" applyProtection="1">
      <alignment vertical="center"/>
    </xf>
    <xf numFmtId="0" fontId="9" fillId="0" borderId="0" xfId="2" applyFont="1" applyBorder="1" applyAlignment="1">
      <alignment horizontal="right"/>
    </xf>
    <xf numFmtId="0" fontId="12" fillId="0" borderId="0" xfId="2" applyFont="1" applyBorder="1" applyAlignment="1" applyProtection="1">
      <alignment horizontal="right"/>
    </xf>
    <xf numFmtId="0" fontId="11" fillId="0" borderId="0" xfId="2" applyFont="1" applyBorder="1" applyAlignment="1" applyProtection="1">
      <alignment horizontal="center"/>
    </xf>
    <xf numFmtId="0" fontId="13" fillId="0" borderId="0" xfId="2" applyFont="1" applyBorder="1" applyAlignment="1" applyProtection="1">
      <alignment horizontal="left" vertical="center"/>
    </xf>
    <xf numFmtId="0" fontId="8" fillId="0" borderId="0" xfId="2" applyBorder="1" applyAlignment="1" applyProtection="1">
      <alignment vertical="center"/>
    </xf>
    <xf numFmtId="0" fontId="9" fillId="0" borderId="0" xfId="2" applyFont="1" applyBorder="1" applyAlignment="1" applyProtection="1">
      <alignment horizontal="right"/>
    </xf>
    <xf numFmtId="0" fontId="11" fillId="0" borderId="0" xfId="2" applyFont="1" applyBorder="1" applyAlignment="1" applyProtection="1">
      <alignment horizontal="center"/>
      <protection locked="0"/>
    </xf>
    <xf numFmtId="0" fontId="14" fillId="0" borderId="25" xfId="2" applyFont="1" applyBorder="1"/>
    <xf numFmtId="0" fontId="14" fillId="0" borderId="20" xfId="2" applyFont="1" applyBorder="1"/>
    <xf numFmtId="0" fontId="14" fillId="0" borderId="0" xfId="2" applyFont="1" applyBorder="1"/>
    <xf numFmtId="0" fontId="8" fillId="6" borderId="0" xfId="2" applyFill="1" applyBorder="1" applyAlignment="1" applyProtection="1">
      <alignment vertical="center"/>
    </xf>
    <xf numFmtId="0" fontId="13" fillId="6" borderId="0" xfId="2" applyFont="1" applyFill="1" applyBorder="1" applyAlignment="1">
      <alignment vertical="center"/>
    </xf>
    <xf numFmtId="0" fontId="1" fillId="0" borderId="0" xfId="0" applyNumberFormat="1" applyFont="1"/>
    <xf numFmtId="0" fontId="0" fillId="0" borderId="0" xfId="0" applyNumberFormat="1"/>
    <xf numFmtId="0" fontId="0" fillId="0" borderId="0" xfId="1" applyNumberFormat="1" applyFont="1"/>
    <xf numFmtId="0" fontId="29" fillId="11" borderId="51" xfId="0" applyNumberFormat="1" applyFont="1" applyFill="1" applyBorder="1"/>
    <xf numFmtId="0" fontId="0" fillId="0" borderId="0" xfId="0" applyNumberFormat="1" applyBorder="1"/>
    <xf numFmtId="0" fontId="0" fillId="0" borderId="0" xfId="1" applyNumberFormat="1" applyFont="1" applyBorder="1"/>
    <xf numFmtId="0" fontId="0" fillId="12" borderId="51" xfId="0" applyNumberFormat="1" applyFont="1" applyFill="1" applyBorder="1"/>
    <xf numFmtId="0" fontId="0" fillId="0" borderId="0" xfId="1" applyNumberFormat="1" applyFont="1" applyAlignment="1">
      <alignment horizontal="right" vertical="center"/>
    </xf>
    <xf numFmtId="0" fontId="0" fillId="0" borderId="51" xfId="0" applyNumberFormat="1" applyFont="1" applyBorder="1"/>
    <xf numFmtId="0" fontId="7" fillId="12" borderId="51" xfId="0" applyNumberFormat="1" applyFont="1" applyFill="1" applyBorder="1"/>
    <xf numFmtId="0" fontId="7" fillId="0" borderId="0" xfId="0" applyNumberFormat="1" applyFont="1"/>
    <xf numFmtId="0" fontId="8" fillId="0" borderId="0" xfId="0" applyNumberFormat="1" applyFont="1"/>
    <xf numFmtId="0" fontId="0" fillId="0" borderId="0" xfId="0" applyNumberFormat="1" applyAlignment="1">
      <alignment vertical="center" wrapText="1"/>
    </xf>
    <xf numFmtId="0" fontId="0" fillId="0" borderId="0" xfId="0" applyNumberFormat="1" applyBorder="1" applyAlignment="1">
      <alignment horizontal="center" vertical="center" wrapText="1"/>
    </xf>
    <xf numFmtId="0" fontId="0" fillId="0" borderId="0" xfId="0" applyNumberFormat="1" applyBorder="1" applyAlignment="1">
      <alignment horizontal="center" vertical="center"/>
    </xf>
    <xf numFmtId="0" fontId="7" fillId="0" borderId="0" xfId="0" applyNumberFormat="1" applyFont="1" applyBorder="1"/>
    <xf numFmtId="0" fontId="8" fillId="0" borderId="0" xfId="0" applyNumberFormat="1" applyFont="1" applyBorder="1"/>
    <xf numFmtId="0" fontId="0" fillId="0" borderId="0" xfId="0" applyNumberFormat="1" applyBorder="1" applyAlignment="1">
      <alignment horizontal="left" vertical="center"/>
    </xf>
    <xf numFmtId="0" fontId="0" fillId="0" borderId="0" xfId="0" applyNumberFormat="1" applyAlignment="1">
      <alignment horizontal="left" vertical="center"/>
    </xf>
    <xf numFmtId="0" fontId="12" fillId="0" borderId="12" xfId="2" applyFont="1" applyBorder="1" applyAlignment="1"/>
    <xf numFmtId="0" fontId="23" fillId="9" borderId="1" xfId="0" applyFont="1" applyFill="1" applyBorder="1" applyAlignment="1" applyProtection="1">
      <alignment vertical="top"/>
      <protection locked="0"/>
    </xf>
    <xf numFmtId="0" fontId="9" fillId="0" borderId="0" xfId="2" applyFont="1" applyAlignment="1">
      <alignment horizontal="left" wrapText="1"/>
    </xf>
    <xf numFmtId="0" fontId="9" fillId="0" borderId="8" xfId="2" applyFont="1" applyBorder="1" applyAlignment="1">
      <alignment horizontal="left" wrapText="1"/>
    </xf>
    <xf numFmtId="0" fontId="10" fillId="0" borderId="0" xfId="2" applyFont="1" applyAlignment="1">
      <alignment horizontal="center" vertical="center" wrapText="1"/>
    </xf>
    <xf numFmtId="0" fontId="10" fillId="0" borderId="8" xfId="2" applyFont="1" applyBorder="1" applyAlignment="1">
      <alignment horizontal="center" vertical="center" wrapText="1"/>
    </xf>
    <xf numFmtId="0" fontId="9" fillId="0" borderId="0" xfId="2" applyFont="1" applyAlignment="1">
      <alignment horizontal="right"/>
    </xf>
    <xf numFmtId="0" fontId="9" fillId="0" borderId="8" xfId="2" applyFont="1" applyBorder="1" applyAlignment="1">
      <alignment horizontal="right"/>
    </xf>
    <xf numFmtId="0" fontId="8" fillId="0" borderId="3" xfId="2" applyBorder="1" applyAlignment="1">
      <alignment horizontal="center"/>
    </xf>
    <xf numFmtId="0" fontId="11" fillId="0" borderId="19" xfId="2" applyFont="1" applyBorder="1" applyAlignment="1">
      <alignment vertical="center" wrapText="1"/>
    </xf>
    <xf numFmtId="0" fontId="11" fillId="0" borderId="25" xfId="2" applyFont="1" applyBorder="1" applyAlignment="1">
      <alignment vertical="center" wrapText="1"/>
    </xf>
    <xf numFmtId="0" fontId="11" fillId="0" borderId="21" xfId="2" applyFont="1" applyBorder="1" applyAlignment="1">
      <alignment vertical="center" wrapText="1"/>
    </xf>
    <xf numFmtId="0" fontId="11" fillId="0" borderId="0" xfId="2" applyFont="1" applyAlignment="1">
      <alignment vertical="center" wrapText="1"/>
    </xf>
    <xf numFmtId="0" fontId="11" fillId="0" borderId="25" xfId="2" applyFont="1" applyBorder="1" applyAlignment="1">
      <alignment vertical="center"/>
    </xf>
    <xf numFmtId="0" fontId="11" fillId="0" borderId="20" xfId="2" applyFont="1" applyBorder="1" applyAlignment="1">
      <alignment vertical="center"/>
    </xf>
    <xf numFmtId="0" fontId="11" fillId="0" borderId="0" xfId="2" applyFont="1" applyAlignment="1">
      <alignment vertical="center"/>
    </xf>
    <xf numFmtId="0" fontId="11" fillId="0" borderId="16" xfId="2" applyFont="1" applyBorder="1" applyAlignment="1">
      <alignment vertical="center"/>
    </xf>
    <xf numFmtId="0" fontId="12" fillId="5" borderId="19" xfId="2" applyFont="1" applyFill="1" applyBorder="1" applyAlignment="1">
      <alignment horizontal="left" vertical="top"/>
    </xf>
    <xf numFmtId="0" fontId="12" fillId="5" borderId="25" xfId="2" applyFont="1" applyFill="1" applyBorder="1" applyAlignment="1">
      <alignment horizontal="left" vertical="top"/>
    </xf>
    <xf numFmtId="0" fontId="12" fillId="5" borderId="20" xfId="2" applyFont="1" applyFill="1" applyBorder="1" applyAlignment="1">
      <alignment horizontal="left" vertical="top"/>
    </xf>
    <xf numFmtId="0" fontId="12" fillId="5" borderId="21" xfId="2" applyFont="1" applyFill="1" applyBorder="1" applyAlignment="1">
      <alignment horizontal="left" vertical="top"/>
    </xf>
    <xf numFmtId="0" fontId="12" fillId="5" borderId="0" xfId="2" applyFont="1" applyFill="1" applyAlignment="1">
      <alignment horizontal="left" vertical="top"/>
    </xf>
    <xf numFmtId="0" fontId="12" fillId="5" borderId="16" xfId="2" applyFont="1" applyFill="1" applyBorder="1" applyAlignment="1">
      <alignment horizontal="left" vertical="top"/>
    </xf>
    <xf numFmtId="0" fontId="12" fillId="5" borderId="19" xfId="2" applyFont="1" applyFill="1" applyBorder="1" applyAlignment="1" applyProtection="1">
      <alignment vertical="center" wrapText="1"/>
      <protection locked="0"/>
    </xf>
    <xf numFmtId="0" fontId="12" fillId="5" borderId="25" xfId="2" applyFont="1" applyFill="1" applyBorder="1" applyAlignment="1" applyProtection="1">
      <alignment vertical="center" wrapText="1"/>
      <protection locked="0"/>
    </xf>
    <xf numFmtId="0" fontId="12" fillId="5" borderId="20" xfId="2" applyFont="1" applyFill="1" applyBorder="1" applyAlignment="1" applyProtection="1">
      <alignment vertical="center" wrapText="1"/>
      <protection locked="0"/>
    </xf>
    <xf numFmtId="0" fontId="12" fillId="5" borderId="21" xfId="2" applyFont="1" applyFill="1" applyBorder="1" applyAlignment="1" applyProtection="1">
      <alignment vertical="center" wrapText="1"/>
      <protection locked="0"/>
    </xf>
    <xf numFmtId="0" fontId="12" fillId="5" borderId="0" xfId="2" applyFont="1" applyFill="1" applyAlignment="1" applyProtection="1">
      <alignment vertical="center" wrapText="1"/>
      <protection locked="0"/>
    </xf>
    <xf numFmtId="0" fontId="12" fillId="5" borderId="16" xfId="2" applyFont="1" applyFill="1" applyBorder="1" applyAlignment="1" applyProtection="1">
      <alignment vertical="center" wrapText="1"/>
      <protection locked="0"/>
    </xf>
    <xf numFmtId="0" fontId="11" fillId="0" borderId="21" xfId="2" applyFont="1" applyBorder="1" applyAlignment="1">
      <alignment vertical="top"/>
    </xf>
    <xf numFmtId="0" fontId="11" fillId="0" borderId="0" xfId="2" applyFont="1" applyAlignment="1">
      <alignment vertical="top"/>
    </xf>
    <xf numFmtId="0" fontId="11" fillId="0" borderId="16" xfId="2" applyFont="1" applyBorder="1" applyAlignment="1">
      <alignment vertical="top"/>
    </xf>
    <xf numFmtId="0" fontId="11" fillId="5" borderId="21" xfId="2" applyFont="1" applyFill="1" applyBorder="1" applyAlignment="1" applyProtection="1">
      <alignment horizontal="center" vertical="top"/>
      <protection locked="0"/>
    </xf>
    <xf numFmtId="0" fontId="11" fillId="5" borderId="0" xfId="2" applyFont="1" applyFill="1" applyAlignment="1" applyProtection="1">
      <alignment horizontal="center" vertical="top"/>
      <protection locked="0"/>
    </xf>
    <xf numFmtId="0" fontId="11" fillId="5" borderId="16" xfId="2" applyFont="1" applyFill="1" applyBorder="1" applyAlignment="1" applyProtection="1">
      <alignment horizontal="center" vertical="top"/>
      <protection locked="0"/>
    </xf>
    <xf numFmtId="0" fontId="11" fillId="5" borderId="17" xfId="2" applyFont="1" applyFill="1" applyBorder="1" applyAlignment="1" applyProtection="1">
      <alignment horizontal="center" vertical="top"/>
      <protection locked="0"/>
    </xf>
    <xf numFmtId="0" fontId="11" fillId="5" borderId="15" xfId="2" applyFont="1" applyFill="1" applyBorder="1" applyAlignment="1" applyProtection="1">
      <alignment horizontal="center" vertical="top"/>
      <protection locked="0"/>
    </xf>
    <xf numFmtId="0" fontId="11" fillId="5" borderId="14" xfId="2" applyFont="1" applyFill="1" applyBorder="1" applyAlignment="1" applyProtection="1">
      <alignment horizontal="center" vertical="top"/>
      <protection locked="0"/>
    </xf>
    <xf numFmtId="0" fontId="8" fillId="5" borderId="21" xfId="2" applyFill="1" applyBorder="1" applyAlignment="1" applyProtection="1">
      <alignment horizontal="center" vertical="top"/>
      <protection locked="0"/>
    </xf>
    <xf numFmtId="0" fontId="8" fillId="5" borderId="0" xfId="2" applyFill="1" applyAlignment="1" applyProtection="1">
      <alignment horizontal="center" vertical="top"/>
      <protection locked="0"/>
    </xf>
    <xf numFmtId="0" fontId="8" fillId="5" borderId="16" xfId="2" applyFill="1" applyBorder="1" applyAlignment="1" applyProtection="1">
      <alignment horizontal="center" vertical="top"/>
      <protection locked="0"/>
    </xf>
    <xf numFmtId="0" fontId="8" fillId="5" borderId="17" xfId="2" applyFill="1" applyBorder="1" applyAlignment="1" applyProtection="1">
      <alignment horizontal="center" vertical="top"/>
      <protection locked="0"/>
    </xf>
    <xf numFmtId="0" fontId="8" fillId="5" borderId="15" xfId="2" applyFill="1" applyBorder="1" applyAlignment="1" applyProtection="1">
      <alignment horizontal="center" vertical="top"/>
      <protection locked="0"/>
    </xf>
    <xf numFmtId="0" fontId="8" fillId="5" borderId="14" xfId="2" applyFill="1" applyBorder="1" applyAlignment="1" applyProtection="1">
      <alignment horizontal="center" vertical="top"/>
      <protection locked="0"/>
    </xf>
    <xf numFmtId="0" fontId="13" fillId="0" borderId="17" xfId="2" applyFont="1" applyBorder="1" applyAlignment="1">
      <alignment vertical="center"/>
    </xf>
    <xf numFmtId="0" fontId="13" fillId="0" borderId="15" xfId="2" applyFont="1" applyBorder="1" applyAlignment="1">
      <alignment vertical="center"/>
    </xf>
    <xf numFmtId="0" fontId="8" fillId="0" borderId="0" xfId="2" applyAlignment="1">
      <alignment horizontal="center"/>
    </xf>
    <xf numFmtId="0" fontId="12" fillId="0" borderId="0" xfId="2" applyFont="1" applyAlignment="1">
      <alignment horizontal="center"/>
    </xf>
    <xf numFmtId="0" fontId="12" fillId="5" borderId="0" xfId="2" applyFont="1" applyFill="1" applyAlignment="1" applyProtection="1">
      <alignment horizontal="center"/>
      <protection locked="0"/>
    </xf>
    <xf numFmtId="0" fontId="12" fillId="5" borderId="8" xfId="2" applyFont="1" applyFill="1" applyBorder="1" applyAlignment="1" applyProtection="1">
      <alignment horizontal="center"/>
      <protection locked="0"/>
    </xf>
    <xf numFmtId="0" fontId="12" fillId="0" borderId="0" xfId="2" applyFont="1" applyAlignment="1">
      <alignment horizontal="right"/>
    </xf>
    <xf numFmtId="0" fontId="12" fillId="5" borderId="0" xfId="2" applyFont="1" applyFill="1" applyAlignment="1" applyProtection="1">
      <alignment horizontal="left"/>
      <protection locked="0"/>
    </xf>
    <xf numFmtId="0" fontId="12" fillId="5" borderId="8" xfId="2" applyFont="1" applyFill="1" applyBorder="1" applyAlignment="1" applyProtection="1">
      <alignment horizontal="left"/>
      <protection locked="0"/>
    </xf>
    <xf numFmtId="0" fontId="12" fillId="0" borderId="19" xfId="2" applyFont="1" applyBorder="1" applyAlignment="1">
      <alignment horizontal="center"/>
    </xf>
    <xf numFmtId="0" fontId="12" fillId="0" borderId="21" xfId="2" applyFont="1" applyBorder="1" applyAlignment="1">
      <alignment horizontal="center"/>
    </xf>
    <xf numFmtId="0" fontId="12" fillId="0" borderId="25" xfId="2" applyFont="1" applyBorder="1" applyAlignment="1">
      <alignment horizontal="left"/>
    </xf>
    <xf numFmtId="0" fontId="8" fillId="0" borderId="25" xfId="2" applyBorder="1" applyAlignment="1">
      <alignment horizontal="left"/>
    </xf>
    <xf numFmtId="0" fontId="8" fillId="0" borderId="20" xfId="2" applyBorder="1" applyAlignment="1">
      <alignment horizontal="left"/>
    </xf>
    <xf numFmtId="0" fontId="8" fillId="0" borderId="0" xfId="2" applyBorder="1" applyAlignment="1">
      <alignment horizontal="left"/>
    </xf>
    <xf numFmtId="0" fontId="8" fillId="0" borderId="16" xfId="2" applyBorder="1" applyAlignment="1">
      <alignment horizontal="left"/>
    </xf>
    <xf numFmtId="0" fontId="13" fillId="0" borderId="0" xfId="2" applyFont="1" applyBorder="1" applyAlignment="1">
      <alignment horizontal="left" vertical="center"/>
    </xf>
    <xf numFmtId="0" fontId="8" fillId="5" borderId="0" xfId="2" applyFill="1" applyBorder="1" applyAlignment="1" applyProtection="1">
      <alignment vertical="center"/>
      <protection locked="0"/>
    </xf>
    <xf numFmtId="0" fontId="8" fillId="5" borderId="8" xfId="2" applyFill="1" applyBorder="1" applyAlignment="1" applyProtection="1">
      <alignment vertical="center"/>
      <protection locked="0"/>
    </xf>
    <xf numFmtId="0" fontId="13" fillId="0" borderId="0" xfId="2" applyFont="1" applyBorder="1" applyAlignment="1">
      <alignment horizontal="center" vertical="center"/>
    </xf>
    <xf numFmtId="0" fontId="11" fillId="5" borderId="18"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4" fillId="0" borderId="21" xfId="2" applyFont="1" applyBorder="1" applyAlignment="1">
      <alignment horizontal="left"/>
    </xf>
    <xf numFmtId="0" fontId="14" fillId="0" borderId="0" xfId="2" applyFont="1" applyBorder="1" applyAlignment="1">
      <alignment horizontal="left"/>
    </xf>
    <xf numFmtId="0" fontId="14" fillId="0" borderId="16" xfId="2" applyFont="1" applyBorder="1" applyAlignment="1">
      <alignment horizontal="left"/>
    </xf>
    <xf numFmtId="0" fontId="9" fillId="0" borderId="0" xfId="2" applyFont="1" applyBorder="1" applyAlignment="1">
      <alignment horizontal="right"/>
    </xf>
    <xf numFmtId="0" fontId="9" fillId="0" borderId="0" xfId="2" applyFont="1" applyBorder="1" applyAlignment="1" applyProtection="1">
      <alignment horizontal="right"/>
    </xf>
    <xf numFmtId="0" fontId="8" fillId="5" borderId="2" xfId="2" applyFill="1" applyBorder="1" applyAlignment="1" applyProtection="1">
      <alignment vertical="center"/>
      <protection locked="0"/>
    </xf>
    <xf numFmtId="0" fontId="8" fillId="5" borderId="3" xfId="2" applyFill="1" applyBorder="1" applyAlignment="1" applyProtection="1">
      <alignment vertical="center"/>
      <protection locked="0"/>
    </xf>
    <xf numFmtId="0" fontId="8" fillId="5" borderId="4" xfId="2" applyFill="1" applyBorder="1" applyAlignment="1" applyProtection="1">
      <alignment vertical="center"/>
      <protection locked="0"/>
    </xf>
    <xf numFmtId="0" fontId="8" fillId="5" borderId="5" xfId="2" applyFill="1" applyBorder="1" applyAlignment="1" applyProtection="1">
      <alignment vertical="center"/>
      <protection locked="0"/>
    </xf>
    <xf numFmtId="0" fontId="8" fillId="5" borderId="6" xfId="2" applyFill="1" applyBorder="1" applyAlignment="1" applyProtection="1">
      <alignment vertical="center"/>
      <protection locked="0"/>
    </xf>
    <xf numFmtId="0" fontId="8" fillId="5" borderId="7" xfId="2" applyFill="1" applyBorder="1" applyAlignment="1" applyProtection="1">
      <alignment vertical="center"/>
      <protection locked="0"/>
    </xf>
    <xf numFmtId="0" fontId="8" fillId="5" borderId="9" xfId="2" applyFill="1" applyBorder="1" applyAlignment="1" applyProtection="1">
      <alignment vertical="center"/>
      <protection locked="0"/>
    </xf>
    <xf numFmtId="0" fontId="13" fillId="5" borderId="18" xfId="2" applyFont="1" applyFill="1" applyBorder="1" applyAlignment="1">
      <alignment horizontal="center" vertical="center"/>
    </xf>
    <xf numFmtId="0" fontId="13" fillId="5" borderId="13" xfId="2" applyFont="1" applyFill="1" applyBorder="1" applyAlignment="1">
      <alignment horizontal="center" vertical="center"/>
    </xf>
    <xf numFmtId="0" fontId="13" fillId="0" borderId="26" xfId="2" applyFont="1" applyBorder="1" applyAlignment="1">
      <alignment horizontal="center" vertical="center"/>
    </xf>
    <xf numFmtId="0" fontId="13" fillId="0" borderId="25" xfId="2" applyFont="1" applyBorder="1" applyAlignment="1">
      <alignment horizontal="center" vertical="center"/>
    </xf>
    <xf numFmtId="0" fontId="13" fillId="0" borderId="27" xfId="2" applyFont="1" applyBorder="1" applyAlignment="1">
      <alignment horizontal="center" vertical="center"/>
    </xf>
    <xf numFmtId="0" fontId="13" fillId="0" borderId="5" xfId="2" applyFont="1" applyBorder="1" applyAlignment="1">
      <alignment horizontal="center" vertical="center"/>
    </xf>
    <xf numFmtId="0" fontId="13" fillId="0" borderId="0" xfId="2" applyFont="1" applyAlignment="1">
      <alignment horizontal="center" vertical="center"/>
    </xf>
    <xf numFmtId="0" fontId="13" fillId="0" borderId="6" xfId="2" applyFont="1" applyBorder="1" applyAlignment="1">
      <alignment horizontal="center" vertical="center"/>
    </xf>
    <xf numFmtId="0" fontId="13" fillId="0" borderId="33" xfId="2" applyFont="1" applyBorder="1" applyAlignment="1">
      <alignment horizontal="center" vertical="center"/>
    </xf>
    <xf numFmtId="0" fontId="13" fillId="0" borderId="15" xfId="2" applyFont="1" applyBorder="1" applyAlignment="1">
      <alignment horizontal="center" vertical="center"/>
    </xf>
    <xf numFmtId="0" fontId="13" fillId="0" borderId="32" xfId="2" applyFont="1" applyBorder="1" applyAlignment="1">
      <alignment horizontal="center" vertical="center"/>
    </xf>
    <xf numFmtId="0" fontId="13" fillId="0" borderId="26"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0" xfId="2" applyFont="1" applyAlignment="1">
      <alignment horizontal="center" vertical="center" wrapText="1"/>
    </xf>
    <xf numFmtId="0" fontId="13" fillId="0" borderId="6"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32" xfId="2" applyFont="1" applyBorder="1" applyAlignment="1">
      <alignment horizontal="center" vertical="center" wrapText="1"/>
    </xf>
    <xf numFmtId="0" fontId="12" fillId="0" borderId="26" xfId="2" applyFont="1" applyBorder="1" applyAlignment="1">
      <alignment horizontal="center"/>
    </xf>
    <xf numFmtId="0" fontId="12" fillId="0" borderId="25" xfId="2" applyFont="1" applyBorder="1" applyAlignment="1">
      <alignment horizontal="center"/>
    </xf>
    <xf numFmtId="0" fontId="12" fillId="0" borderId="20" xfId="2" applyFont="1" applyBorder="1" applyAlignment="1">
      <alignment horizontal="center"/>
    </xf>
    <xf numFmtId="0" fontId="12" fillId="0" borderId="7" xfId="2" applyFont="1" applyBorder="1" applyAlignment="1">
      <alignment horizontal="center"/>
    </xf>
    <xf numFmtId="0" fontId="12" fillId="0" borderId="8" xfId="2" applyFont="1" applyBorder="1" applyAlignment="1">
      <alignment horizontal="center"/>
    </xf>
    <xf numFmtId="0" fontId="12" fillId="0" borderId="28" xfId="2" applyFont="1" applyBorder="1" applyAlignment="1">
      <alignment horizontal="center"/>
    </xf>
    <xf numFmtId="0" fontId="12" fillId="0" borderId="29" xfId="2" applyFont="1" applyBorder="1" applyAlignment="1">
      <alignment horizontal="center"/>
    </xf>
    <xf numFmtId="0" fontId="13" fillId="0" borderId="0" xfId="2" applyFont="1" applyFill="1" applyBorder="1" applyAlignment="1" applyProtection="1">
      <alignment horizontal="right"/>
    </xf>
    <xf numFmtId="0" fontId="12" fillId="0" borderId="25" xfId="2" applyFont="1" applyBorder="1"/>
    <xf numFmtId="0" fontId="12" fillId="0" borderId="0" xfId="2" applyFont="1" applyBorder="1"/>
    <xf numFmtId="0" fontId="13" fillId="0" borderId="0" xfId="2" applyFont="1" applyBorder="1" applyAlignment="1">
      <alignment vertical="center" wrapText="1"/>
    </xf>
    <xf numFmtId="0" fontId="13" fillId="0" borderId="0" xfId="2" applyFont="1" applyBorder="1" applyAlignment="1">
      <alignment horizontal="right" vertical="center"/>
    </xf>
    <xf numFmtId="0" fontId="13" fillId="0" borderId="6" xfId="2" applyFont="1" applyBorder="1" applyAlignment="1">
      <alignment horizontal="right" vertical="center"/>
    </xf>
    <xf numFmtId="0" fontId="8" fillId="0" borderId="2" xfId="2" applyBorder="1" applyAlignment="1">
      <alignment horizontal="center" vertical="center"/>
    </xf>
    <xf numFmtId="0" fontId="8" fillId="0" borderId="5" xfId="2" applyBorder="1" applyAlignment="1">
      <alignment horizontal="center" vertical="center"/>
    </xf>
    <xf numFmtId="0" fontId="8" fillId="0" borderId="7" xfId="2" applyBorder="1" applyAlignment="1">
      <alignment horizontal="center" vertical="center"/>
    </xf>
    <xf numFmtId="0" fontId="8" fillId="5" borderId="3" xfId="2" applyFill="1" applyBorder="1" applyAlignment="1" applyProtection="1">
      <alignment horizontal="center" vertical="center"/>
      <protection locked="0"/>
    </xf>
    <xf numFmtId="0" fontId="8" fillId="5" borderId="4" xfId="2" applyFill="1" applyBorder="1" applyAlignment="1" applyProtection="1">
      <alignment horizontal="center" vertical="center"/>
      <protection locked="0"/>
    </xf>
    <xf numFmtId="0" fontId="8" fillId="5" borderId="0" xfId="2" applyFill="1" applyBorder="1" applyAlignment="1" applyProtection="1">
      <alignment horizontal="center" vertical="center"/>
      <protection locked="0"/>
    </xf>
    <xf numFmtId="0" fontId="8" fillId="5" borderId="6" xfId="2" applyFill="1" applyBorder="1" applyAlignment="1" applyProtection="1">
      <alignment horizontal="center" vertical="center"/>
      <protection locked="0"/>
    </xf>
    <xf numFmtId="0" fontId="8" fillId="5" borderId="8" xfId="2" applyFill="1" applyBorder="1" applyAlignment="1" applyProtection="1">
      <alignment horizontal="center" vertical="center"/>
      <protection locked="0"/>
    </xf>
    <xf numFmtId="0" fontId="8" fillId="5" borderId="9" xfId="2" applyFill="1" applyBorder="1" applyAlignment="1" applyProtection="1">
      <alignment horizontal="center" vertical="center"/>
      <protection locked="0"/>
    </xf>
    <xf numFmtId="0" fontId="12" fillId="0" borderId="0" xfId="2" applyFont="1" applyAlignment="1">
      <alignment horizontal="left"/>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30" xfId="2" applyFont="1" applyBorder="1" applyAlignment="1">
      <alignment horizontal="center" vertical="center"/>
    </xf>
    <xf numFmtId="0" fontId="13" fillId="0" borderId="16" xfId="2" applyFont="1" applyBorder="1" applyAlignment="1">
      <alignment horizontal="center" vertical="center"/>
    </xf>
    <xf numFmtId="0" fontId="13" fillId="0" borderId="14" xfId="2" applyFont="1" applyBorder="1" applyAlignment="1">
      <alignment horizontal="center" vertical="center"/>
    </xf>
    <xf numFmtId="0" fontId="13" fillId="0" borderId="31" xfId="2" applyFont="1" applyBorder="1" applyAlignment="1">
      <alignment horizontal="center" vertical="center"/>
    </xf>
    <xf numFmtId="0" fontId="13" fillId="0" borderId="21" xfId="2" applyFont="1" applyBorder="1" applyAlignment="1">
      <alignment horizontal="center" vertical="center"/>
    </xf>
    <xf numFmtId="0" fontId="13" fillId="0" borderId="17" xfId="2" applyFont="1" applyBorder="1" applyAlignment="1">
      <alignment horizontal="center" vertical="center"/>
    </xf>
    <xf numFmtId="0" fontId="12" fillId="0" borderId="17" xfId="2" applyFont="1" applyBorder="1" applyAlignment="1">
      <alignment horizontal="center"/>
    </xf>
    <xf numFmtId="0" fontId="9" fillId="0" borderId="0" xfId="2" applyFont="1" applyAlignment="1">
      <alignment horizontal="left"/>
    </xf>
    <xf numFmtId="0" fontId="9" fillId="0" borderId="6" xfId="2" applyFont="1" applyBorder="1" applyAlignment="1">
      <alignment horizontal="left"/>
    </xf>
    <xf numFmtId="0" fontId="9" fillId="0" borderId="15" xfId="2" applyFont="1" applyBorder="1" applyAlignment="1">
      <alignment horizontal="left"/>
    </xf>
    <xf numFmtId="0" fontId="9" fillId="0" borderId="32" xfId="2" applyFont="1" applyBorder="1" applyAlignment="1">
      <alignment horizontal="left"/>
    </xf>
    <xf numFmtId="0" fontId="9" fillId="7" borderId="34" xfId="2" applyFont="1" applyFill="1" applyBorder="1"/>
    <xf numFmtId="0" fontId="9" fillId="7" borderId="35" xfId="2" applyFont="1" applyFill="1" applyBorder="1"/>
    <xf numFmtId="0" fontId="13" fillId="0" borderId="12" xfId="2" applyFont="1" applyBorder="1" applyProtection="1"/>
    <xf numFmtId="0" fontId="13" fillId="0" borderId="11" xfId="2" applyFont="1" applyBorder="1" applyProtection="1"/>
    <xf numFmtId="0" fontId="13" fillId="0" borderId="10" xfId="2" applyFont="1" applyBorder="1" applyProtection="1"/>
    <xf numFmtId="3" fontId="13" fillId="0" borderId="10" xfId="2" applyNumberFormat="1" applyFont="1" applyBorder="1" applyProtection="1"/>
    <xf numFmtId="3" fontId="13" fillId="0" borderId="12" xfId="2" applyNumberFormat="1" applyFont="1" applyBorder="1" applyProtection="1"/>
    <xf numFmtId="3" fontId="13" fillId="0" borderId="11" xfId="2" applyNumberFormat="1" applyFont="1" applyBorder="1" applyProtection="1"/>
    <xf numFmtId="0" fontId="13" fillId="5" borderId="10" xfId="2" applyFont="1" applyFill="1" applyBorder="1" applyProtection="1">
      <protection locked="0"/>
    </xf>
    <xf numFmtId="0" fontId="13" fillId="5" borderId="12" xfId="2" applyFont="1" applyFill="1" applyBorder="1" applyProtection="1">
      <protection locked="0"/>
    </xf>
    <xf numFmtId="0" fontId="13" fillId="5" borderId="11" xfId="2" applyFont="1" applyFill="1" applyBorder="1" applyProtection="1">
      <protection locked="0"/>
    </xf>
    <xf numFmtId="4" fontId="13" fillId="0" borderId="10" xfId="2" applyNumberFormat="1" applyFont="1" applyBorder="1"/>
    <xf numFmtId="4" fontId="13" fillId="0" borderId="12" xfId="2" applyNumberFormat="1" applyFont="1" applyBorder="1"/>
    <xf numFmtId="4" fontId="13" fillId="0" borderId="36" xfId="2" applyNumberFormat="1" applyFont="1" applyBorder="1"/>
    <xf numFmtId="0" fontId="13" fillId="5" borderId="37" xfId="2" applyFont="1" applyFill="1" applyBorder="1" applyProtection="1">
      <protection locked="0"/>
    </xf>
    <xf numFmtId="4" fontId="13" fillId="0" borderId="7" xfId="2" applyNumberFormat="1" applyFont="1" applyBorder="1"/>
    <xf numFmtId="4" fontId="13" fillId="0" borderId="8" xfId="2" applyNumberFormat="1" applyFont="1" applyBorder="1"/>
    <xf numFmtId="4" fontId="13" fillId="0" borderId="28" xfId="2" applyNumberFormat="1" applyFont="1" applyBorder="1"/>
    <xf numFmtId="0" fontId="9" fillId="7" borderId="34" xfId="2" applyFont="1" applyFill="1" applyBorder="1" applyAlignment="1" applyProtection="1">
      <alignment horizontal="left"/>
    </xf>
    <xf numFmtId="3" fontId="9" fillId="7" borderId="34" xfId="2" applyNumberFormat="1" applyFont="1" applyFill="1" applyBorder="1" applyAlignment="1" applyProtection="1">
      <alignment horizontal="left"/>
    </xf>
    <xf numFmtId="0" fontId="9" fillId="7" borderId="34" xfId="2" applyFont="1" applyFill="1" applyBorder="1" applyAlignment="1">
      <alignment horizontal="left"/>
    </xf>
    <xf numFmtId="0" fontId="9" fillId="7" borderId="35" xfId="2" applyFont="1" applyFill="1" applyBorder="1" applyAlignment="1">
      <alignment horizontal="left"/>
    </xf>
    <xf numFmtId="0" fontId="13" fillId="0" borderId="8" xfId="2" applyFont="1" applyBorder="1" applyProtection="1"/>
    <xf numFmtId="0" fontId="13" fillId="0" borderId="9" xfId="2" applyFont="1" applyBorder="1" applyProtection="1"/>
    <xf numFmtId="0" fontId="13" fillId="0" borderId="7" xfId="2" applyFont="1" applyBorder="1" applyProtection="1"/>
    <xf numFmtId="3" fontId="13" fillId="0" borderId="7" xfId="2" applyNumberFormat="1" applyFont="1" applyBorder="1" applyProtection="1"/>
    <xf numFmtId="3" fontId="13" fillId="0" borderId="8" xfId="2" applyNumberFormat="1" applyFont="1" applyBorder="1" applyProtection="1"/>
    <xf numFmtId="3" fontId="13" fillId="0" borderId="9" xfId="2" applyNumberFormat="1" applyFont="1" applyBorder="1" applyProtection="1"/>
    <xf numFmtId="0" fontId="13" fillId="5" borderId="7" xfId="2" applyFont="1" applyFill="1" applyBorder="1" applyProtection="1">
      <protection locked="0"/>
    </xf>
    <xf numFmtId="0" fontId="13" fillId="5" borderId="8" xfId="2" applyFont="1" applyFill="1" applyBorder="1" applyProtection="1">
      <protection locked="0"/>
    </xf>
    <xf numFmtId="0" fontId="13" fillId="5" borderId="9" xfId="2" applyFont="1" applyFill="1" applyBorder="1" applyProtection="1">
      <protection locked="0"/>
    </xf>
    <xf numFmtId="0" fontId="13" fillId="5" borderId="29" xfId="2" applyFont="1" applyFill="1" applyBorder="1" applyProtection="1">
      <protection locked="0"/>
    </xf>
    <xf numFmtId="0" fontId="16" fillId="0" borderId="38" xfId="2" applyFont="1" applyBorder="1" applyProtection="1"/>
    <xf numFmtId="0" fontId="16" fillId="0" borderId="39" xfId="2" applyFont="1" applyBorder="1" applyProtection="1"/>
    <xf numFmtId="0" fontId="13" fillId="0" borderId="40" xfId="2" applyFont="1" applyBorder="1" applyProtection="1"/>
    <xf numFmtId="0" fontId="13" fillId="0" borderId="38" xfId="2" applyFont="1" applyBorder="1" applyProtection="1"/>
    <xf numFmtId="0" fontId="13" fillId="0" borderId="39" xfId="2" applyFont="1" applyBorder="1" applyProtection="1"/>
    <xf numFmtId="4" fontId="13" fillId="0" borderId="40" xfId="2" applyNumberFormat="1" applyFont="1" applyBorder="1" applyProtection="1"/>
    <xf numFmtId="4" fontId="13" fillId="0" borderId="38" xfId="2" applyNumberFormat="1" applyFont="1" applyBorder="1" applyProtection="1"/>
    <xf numFmtId="4" fontId="13" fillId="0" borderId="39" xfId="2" applyNumberFormat="1" applyFont="1" applyBorder="1" applyProtection="1"/>
    <xf numFmtId="0" fontId="13" fillId="0" borderId="40" xfId="2" applyFont="1" applyBorder="1" applyProtection="1">
      <protection locked="0"/>
    </xf>
    <xf numFmtId="0" fontId="13" fillId="0" borderId="38" xfId="2" applyFont="1" applyBorder="1" applyProtection="1">
      <protection locked="0"/>
    </xf>
    <xf numFmtId="0" fontId="13" fillId="0" borderId="39" xfId="2" applyFont="1" applyBorder="1" applyProtection="1">
      <protection locked="0"/>
    </xf>
    <xf numFmtId="4" fontId="13" fillId="0" borderId="40" xfId="2" applyNumberFormat="1" applyFont="1" applyBorder="1"/>
    <xf numFmtId="4" fontId="13" fillId="0" borderId="38" xfId="2" applyNumberFormat="1" applyFont="1" applyBorder="1"/>
    <xf numFmtId="4" fontId="13" fillId="0" borderId="41" xfId="2" applyNumberFormat="1" applyFont="1" applyBorder="1"/>
    <xf numFmtId="0" fontId="13" fillId="0" borderId="42" xfId="2" applyFont="1" applyBorder="1" applyProtection="1">
      <protection locked="0"/>
    </xf>
    <xf numFmtId="4" fontId="13" fillId="0" borderId="10" xfId="2" applyNumberFormat="1" applyFont="1" applyBorder="1" applyProtection="1"/>
    <xf numFmtId="4" fontId="13" fillId="0" borderId="12" xfId="2" applyNumberFormat="1" applyFont="1" applyBorder="1" applyProtection="1"/>
    <xf numFmtId="4" fontId="13" fillId="0" borderId="11" xfId="2" applyNumberFormat="1" applyFont="1" applyBorder="1" applyProtection="1"/>
    <xf numFmtId="0" fontId="13" fillId="0" borderId="10" xfId="2" applyFont="1" applyBorder="1" applyProtection="1">
      <protection locked="0"/>
    </xf>
    <xf numFmtId="0" fontId="13" fillId="0" borderId="12" xfId="2" applyFont="1" applyBorder="1" applyProtection="1">
      <protection locked="0"/>
    </xf>
    <xf numFmtId="0" fontId="13" fillId="0" borderId="11" xfId="2" applyFont="1" applyBorder="1" applyProtection="1">
      <protection locked="0"/>
    </xf>
    <xf numFmtId="0" fontId="13" fillId="0" borderId="37" xfId="2" applyFont="1" applyBorder="1" applyProtection="1">
      <protection locked="0"/>
    </xf>
    <xf numFmtId="4" fontId="12" fillId="0" borderId="26" xfId="2" applyNumberFormat="1" applyFont="1" applyBorder="1" applyAlignment="1">
      <alignment horizontal="center" vertical="center"/>
    </xf>
    <xf numFmtId="4" fontId="12" fillId="0" borderId="25" xfId="2" applyNumberFormat="1" applyFont="1" applyBorder="1" applyAlignment="1">
      <alignment horizontal="center" vertical="center"/>
    </xf>
    <xf numFmtId="4" fontId="12" fillId="0" borderId="20" xfId="2" applyNumberFormat="1" applyFont="1" applyBorder="1" applyAlignment="1">
      <alignment horizontal="center" vertical="center"/>
    </xf>
    <xf numFmtId="4" fontId="12" fillId="0" borderId="5" xfId="2" applyNumberFormat="1" applyFont="1" applyBorder="1" applyAlignment="1">
      <alignment horizontal="center" vertical="center"/>
    </xf>
    <xf numFmtId="4" fontId="12" fillId="0" borderId="0" xfId="2" applyNumberFormat="1" applyFont="1" applyAlignment="1">
      <alignment horizontal="center" vertical="center"/>
    </xf>
    <xf numFmtId="4" fontId="12" fillId="0" borderId="16" xfId="2" applyNumberFormat="1" applyFont="1" applyBorder="1" applyAlignment="1">
      <alignment horizontal="center" vertical="center"/>
    </xf>
    <xf numFmtId="4" fontId="12" fillId="0" borderId="33" xfId="2" applyNumberFormat="1" applyFont="1" applyBorder="1" applyAlignment="1">
      <alignment horizontal="center" vertical="center"/>
    </xf>
    <xf numFmtId="4" fontId="12" fillId="0" borderId="15" xfId="2" applyNumberFormat="1" applyFont="1" applyBorder="1" applyAlignment="1">
      <alignment horizontal="center" vertical="center"/>
    </xf>
    <xf numFmtId="4" fontId="12" fillId="0" borderId="14" xfId="2" applyNumberFormat="1" applyFont="1" applyBorder="1" applyAlignment="1">
      <alignment horizontal="center" vertical="center"/>
    </xf>
    <xf numFmtId="0" fontId="12" fillId="0" borderId="16" xfId="2" applyFont="1" applyBorder="1" applyAlignment="1">
      <alignment horizontal="left"/>
    </xf>
    <xf numFmtId="0" fontId="14" fillId="0" borderId="0" xfId="2" applyFont="1" applyAlignment="1">
      <alignment horizontal="left" vertical="center"/>
    </xf>
    <xf numFmtId="0" fontId="13" fillId="0" borderId="0" xfId="2" applyFont="1" applyAlignment="1">
      <alignment horizontal="left" vertical="top"/>
    </xf>
    <xf numFmtId="0" fontId="8" fillId="5" borderId="0" xfId="2" applyFill="1" applyAlignment="1" applyProtection="1">
      <alignment horizontal="left"/>
      <protection locked="0"/>
    </xf>
    <xf numFmtId="0" fontId="8" fillId="5" borderId="8" xfId="2" applyFill="1" applyBorder="1" applyAlignment="1" applyProtection="1">
      <alignment horizontal="left"/>
      <protection locked="0"/>
    </xf>
    <xf numFmtId="14" fontId="8" fillId="5" borderId="0" xfId="2" applyNumberFormat="1" applyFill="1" applyAlignment="1" applyProtection="1">
      <alignment horizontal="left"/>
      <protection locked="0"/>
    </xf>
    <xf numFmtId="0" fontId="13" fillId="0" borderId="0" xfId="2" applyFont="1" applyAlignment="1">
      <alignment horizontal="left"/>
    </xf>
    <xf numFmtId="0" fontId="9" fillId="0" borderId="25" xfId="2" applyFont="1" applyBorder="1" applyAlignment="1" applyProtection="1">
      <alignment horizontal="left" vertical="center"/>
    </xf>
    <xf numFmtId="0" fontId="9" fillId="0" borderId="27" xfId="2" applyFont="1" applyBorder="1" applyAlignment="1" applyProtection="1">
      <alignment horizontal="left" vertical="center"/>
    </xf>
    <xf numFmtId="0" fontId="9" fillId="0" borderId="0" xfId="2" applyFont="1" applyAlignment="1" applyProtection="1">
      <alignment horizontal="left" vertical="center"/>
    </xf>
    <xf numFmtId="0" fontId="9" fillId="0" borderId="6" xfId="2" applyFont="1" applyBorder="1" applyAlignment="1" applyProtection="1">
      <alignment horizontal="left" vertical="center"/>
    </xf>
    <xf numFmtId="0" fontId="9" fillId="0" borderId="15" xfId="2" applyFont="1" applyBorder="1" applyAlignment="1" applyProtection="1">
      <alignment horizontal="left" vertical="center"/>
    </xf>
    <xf numFmtId="0" fontId="9" fillId="0" borderId="32" xfId="2" applyFont="1" applyBorder="1" applyAlignment="1" applyProtection="1">
      <alignment horizontal="left" vertical="center"/>
    </xf>
    <xf numFmtId="0" fontId="9" fillId="0" borderId="26" xfId="2" applyFont="1" applyBorder="1" applyAlignment="1" applyProtection="1">
      <alignment horizontal="left" vertical="center"/>
    </xf>
    <xf numFmtId="0" fontId="9" fillId="0" borderId="5" xfId="2" applyFont="1" applyBorder="1" applyAlignment="1" applyProtection="1">
      <alignment horizontal="left" vertical="center"/>
    </xf>
    <xf numFmtId="0" fontId="9" fillId="0" borderId="33" xfId="2" applyFont="1" applyBorder="1" applyAlignment="1" applyProtection="1">
      <alignment horizontal="left" vertical="center"/>
    </xf>
    <xf numFmtId="3" fontId="8" fillId="0" borderId="26" xfId="2" applyNumberFormat="1" applyBorder="1" applyAlignment="1" applyProtection="1">
      <alignment horizontal="center" vertical="center"/>
    </xf>
    <xf numFmtId="3" fontId="8" fillId="0" borderId="25" xfId="2" applyNumberFormat="1" applyBorder="1" applyAlignment="1" applyProtection="1">
      <alignment horizontal="center" vertical="center"/>
    </xf>
    <xf numFmtId="3" fontId="8" fillId="0" borderId="27" xfId="2" applyNumberFormat="1" applyBorder="1" applyAlignment="1" applyProtection="1">
      <alignment horizontal="center" vertical="center"/>
    </xf>
    <xf numFmtId="3" fontId="8" fillId="0" borderId="5" xfId="2" applyNumberFormat="1" applyBorder="1" applyAlignment="1" applyProtection="1">
      <alignment horizontal="center" vertical="center"/>
    </xf>
    <xf numFmtId="3" fontId="8" fillId="0" borderId="0" xfId="2" applyNumberFormat="1" applyAlignment="1" applyProtection="1">
      <alignment horizontal="center" vertical="center"/>
    </xf>
    <xf numFmtId="3" fontId="8" fillId="0" borderId="6" xfId="2" applyNumberFormat="1" applyBorder="1" applyAlignment="1" applyProtection="1">
      <alignment horizontal="center" vertical="center"/>
    </xf>
    <xf numFmtId="3" fontId="8" fillId="0" borderId="33" xfId="2" applyNumberFormat="1" applyBorder="1" applyAlignment="1" applyProtection="1">
      <alignment horizontal="center" vertical="center"/>
    </xf>
    <xf numFmtId="3" fontId="8" fillId="0" borderId="15" xfId="2" applyNumberFormat="1" applyBorder="1" applyAlignment="1" applyProtection="1">
      <alignment horizontal="center" vertical="center"/>
    </xf>
    <xf numFmtId="3" fontId="8" fillId="0" borderId="32" xfId="2" applyNumberFormat="1" applyBorder="1" applyAlignment="1" applyProtection="1">
      <alignment horizontal="center" vertical="center"/>
    </xf>
    <xf numFmtId="4" fontId="12" fillId="0" borderId="27" xfId="2" applyNumberFormat="1" applyFont="1" applyBorder="1" applyAlignment="1">
      <alignment horizontal="center" vertical="center"/>
    </xf>
    <xf numFmtId="4" fontId="12" fillId="0" borderId="6" xfId="2" applyNumberFormat="1" applyFont="1" applyBorder="1" applyAlignment="1">
      <alignment horizontal="center" vertical="center"/>
    </xf>
    <xf numFmtId="4" fontId="12" fillId="0" borderId="32" xfId="2" applyNumberFormat="1" applyFont="1" applyBorder="1" applyAlignment="1">
      <alignment horizontal="center" vertical="center"/>
    </xf>
    <xf numFmtId="0" fontId="15" fillId="0" borderId="0" xfId="2" applyFont="1" applyAlignment="1">
      <alignment horizontal="left" vertical="top" wrapText="1"/>
    </xf>
    <xf numFmtId="0" fontId="8" fillId="0" borderId="0" xfId="2" applyBorder="1" applyAlignment="1">
      <alignment horizontal="center"/>
    </xf>
    <xf numFmtId="0" fontId="8" fillId="0" borderId="8" xfId="2" applyBorder="1" applyAlignment="1">
      <alignment horizontal="center"/>
    </xf>
    <xf numFmtId="0" fontId="8" fillId="0" borderId="0" xfId="2" applyAlignment="1">
      <alignment horizontal="left"/>
    </xf>
    <xf numFmtId="0" fontId="8" fillId="0" borderId="8" xfId="2" applyBorder="1" applyAlignment="1">
      <alignment horizontal="left"/>
    </xf>
    <xf numFmtId="0" fontId="13" fillId="0" borderId="16" xfId="2" applyFont="1" applyBorder="1" applyAlignment="1">
      <alignment horizontal="left"/>
    </xf>
    <xf numFmtId="0" fontId="13" fillId="5" borderId="0" xfId="2" applyFont="1" applyFill="1" applyAlignment="1" applyProtection="1">
      <alignment horizontal="left"/>
      <protection locked="0"/>
    </xf>
    <xf numFmtId="0" fontId="13" fillId="5" borderId="8" xfId="2" applyFont="1" applyFill="1" applyBorder="1" applyAlignment="1" applyProtection="1">
      <alignment horizontal="left"/>
      <protection locked="0"/>
    </xf>
    <xf numFmtId="0" fontId="9" fillId="0" borderId="0" xfId="2" applyFont="1" applyAlignment="1">
      <alignment horizontal="left" vertical="top" wrapText="1"/>
    </xf>
    <xf numFmtId="0" fontId="9" fillId="0" borderId="16" xfId="2" applyFont="1" applyBorder="1" applyAlignment="1">
      <alignment horizontal="left" vertical="top" wrapText="1"/>
    </xf>
    <xf numFmtId="0" fontId="13" fillId="0" borderId="8" xfId="2" applyFont="1" applyBorder="1" applyAlignment="1">
      <alignment horizontal="left"/>
    </xf>
    <xf numFmtId="0" fontId="15" fillId="0" borderId="0" xfId="2" applyFont="1" applyAlignment="1">
      <alignment horizontal="left" vertical="top"/>
    </xf>
    <xf numFmtId="14" fontId="12" fillId="5" borderId="0" xfId="2" applyNumberFormat="1" applyFont="1" applyFill="1" applyAlignment="1" applyProtection="1">
      <alignment horizontal="center"/>
      <protection locked="0"/>
    </xf>
    <xf numFmtId="0" fontId="15" fillId="0" borderId="0" xfId="2" applyFont="1" applyAlignment="1">
      <alignment horizontal="left"/>
    </xf>
    <xf numFmtId="0" fontId="15" fillId="0" borderId="16" xfId="2" applyFont="1" applyBorder="1" applyAlignment="1">
      <alignment horizontal="left"/>
    </xf>
    <xf numFmtId="0" fontId="13" fillId="0" borderId="2" xfId="2" applyFont="1" applyBorder="1" applyAlignment="1">
      <alignment horizontal="center"/>
    </xf>
    <xf numFmtId="0" fontId="13" fillId="0" borderId="3" xfId="2" applyFont="1" applyBorder="1" applyAlignment="1">
      <alignment horizontal="center"/>
    </xf>
    <xf numFmtId="0" fontId="13" fillId="0" borderId="4" xfId="2" applyFont="1" applyBorder="1" applyAlignment="1">
      <alignment horizontal="center"/>
    </xf>
    <xf numFmtId="0" fontId="13" fillId="0" borderId="7" xfId="2" applyFont="1" applyBorder="1" applyAlignment="1">
      <alignment horizontal="center"/>
    </xf>
    <xf numFmtId="0" fontId="13" fillId="0" borderId="8" xfId="2" applyFont="1" applyBorder="1" applyAlignment="1">
      <alignment horizontal="center"/>
    </xf>
    <xf numFmtId="0" fontId="13" fillId="0" borderId="9" xfId="2" applyFont="1" applyBorder="1" applyAlignment="1">
      <alignment horizontal="center"/>
    </xf>
    <xf numFmtId="4" fontId="9" fillId="0" borderId="2" xfId="2" applyNumberFormat="1" applyFont="1" applyBorder="1" applyAlignment="1">
      <alignment horizontal="center" vertical="center"/>
    </xf>
    <xf numFmtId="4" fontId="9" fillId="0" borderId="3" xfId="2" applyNumberFormat="1" applyFont="1" applyBorder="1" applyAlignment="1">
      <alignment horizontal="center" vertical="center"/>
    </xf>
    <xf numFmtId="4" fontId="9" fillId="0" borderId="5" xfId="2" applyNumberFormat="1" applyFont="1" applyBorder="1" applyAlignment="1">
      <alignment horizontal="center" vertical="center"/>
    </xf>
    <xf numFmtId="4" fontId="9" fillId="0" borderId="0" xfId="2" applyNumberFormat="1" applyFont="1" applyAlignment="1">
      <alignment horizontal="center" vertical="center"/>
    </xf>
    <xf numFmtId="4" fontId="9" fillId="0" borderId="7" xfId="2" applyNumberFormat="1" applyFont="1" applyBorder="1" applyAlignment="1">
      <alignment horizontal="center" vertical="center"/>
    </xf>
    <xf numFmtId="4" fontId="9" fillId="0" borderId="8" xfId="2" applyNumberFormat="1" applyFont="1" applyBorder="1" applyAlignment="1">
      <alignment horizontal="center" vertical="center"/>
    </xf>
    <xf numFmtId="4" fontId="9" fillId="0" borderId="4" xfId="2" applyNumberFormat="1" applyFont="1" applyBorder="1" applyAlignment="1">
      <alignment horizontal="center" vertical="center"/>
    </xf>
    <xf numFmtId="4" fontId="9" fillId="0" borderId="6" xfId="2" applyNumberFormat="1" applyFont="1" applyBorder="1" applyAlignment="1">
      <alignment horizontal="center" vertical="center"/>
    </xf>
    <xf numFmtId="4" fontId="9" fillId="0" borderId="9" xfId="2" applyNumberFormat="1" applyFont="1" applyBorder="1" applyAlignment="1">
      <alignment horizontal="center" vertical="center"/>
    </xf>
    <xf numFmtId="0" fontId="13" fillId="0" borderId="0" xfId="2" quotePrefix="1" applyFont="1" applyAlignment="1">
      <alignment horizontal="left"/>
    </xf>
    <xf numFmtId="0" fontId="13" fillId="0" borderId="0" xfId="2" applyFont="1" applyAlignment="1">
      <alignment horizontal="left" vertical="center"/>
    </xf>
    <xf numFmtId="0" fontId="13" fillId="5" borderId="0" xfId="2" applyFont="1" applyFill="1" applyAlignment="1" applyProtection="1">
      <alignment horizontal="center"/>
      <protection locked="0"/>
    </xf>
    <xf numFmtId="0" fontId="13" fillId="5" borderId="8" xfId="2" applyFont="1" applyFill="1" applyBorder="1" applyAlignment="1" applyProtection="1">
      <alignment horizontal="center"/>
      <protection locked="0"/>
    </xf>
    <xf numFmtId="164" fontId="13" fillId="5" borderId="0" xfId="2" applyNumberFormat="1" applyFont="1" applyFill="1" applyAlignment="1" applyProtection="1">
      <alignment horizontal="center"/>
      <protection locked="0"/>
    </xf>
    <xf numFmtId="164" fontId="13" fillId="5" borderId="8" xfId="2" applyNumberFormat="1" applyFont="1" applyFill="1" applyBorder="1" applyAlignment="1" applyProtection="1">
      <alignment horizontal="center"/>
      <protection locked="0"/>
    </xf>
    <xf numFmtId="0" fontId="13" fillId="0" borderId="0" xfId="2" quotePrefix="1" applyFont="1" applyAlignment="1">
      <alignment horizontal="left" wrapText="1"/>
    </xf>
    <xf numFmtId="0" fontId="9" fillId="0" borderId="0" xfId="2" applyFont="1" applyAlignment="1">
      <alignment horizontal="center"/>
    </xf>
    <xf numFmtId="0" fontId="13" fillId="0" borderId="0" xfId="2" quotePrefix="1" applyFont="1" applyAlignment="1">
      <alignment horizontal="left" vertical="top" wrapText="1"/>
    </xf>
    <xf numFmtId="0" fontId="9" fillId="0" borderId="8" xfId="2" applyFont="1" applyBorder="1" applyAlignment="1">
      <alignment horizontal="left" vertical="top" wrapText="1"/>
    </xf>
    <xf numFmtId="0" fontId="13" fillId="0" borderId="3" xfId="2" applyFont="1" applyBorder="1" applyAlignment="1">
      <alignment horizontal="left" vertical="center"/>
    </xf>
    <xf numFmtId="0" fontId="11" fillId="0" borderId="19" xfId="2" applyFont="1" applyBorder="1" applyAlignment="1">
      <alignment horizontal="left" vertical="center" wrapText="1"/>
    </xf>
    <xf numFmtId="0" fontId="11" fillId="0" borderId="25" xfId="2" applyFont="1" applyBorder="1" applyAlignment="1">
      <alignment horizontal="left" vertical="center"/>
    </xf>
    <xf numFmtId="0" fontId="11" fillId="0" borderId="21" xfId="2" applyFont="1" applyBorder="1" applyAlignment="1">
      <alignment horizontal="left" vertical="center"/>
    </xf>
    <xf numFmtId="0" fontId="11" fillId="0" borderId="0" xfId="2" applyFont="1" applyAlignment="1">
      <alignment horizontal="left" vertical="center"/>
    </xf>
    <xf numFmtId="0" fontId="18" fillId="0" borderId="25" xfId="2" applyFont="1" applyBorder="1" applyAlignment="1">
      <alignment horizontal="center" vertical="center"/>
    </xf>
    <xf numFmtId="0" fontId="8" fillId="0" borderId="25" xfId="2" applyBorder="1" applyAlignment="1">
      <alignment horizontal="center" vertical="center"/>
    </xf>
    <xf numFmtId="0" fontId="8" fillId="0" borderId="20" xfId="2" applyBorder="1" applyAlignment="1">
      <alignment horizontal="center" vertical="center"/>
    </xf>
    <xf numFmtId="0" fontId="8" fillId="0" borderId="0" xfId="2" applyAlignment="1">
      <alignment horizontal="center" vertical="center"/>
    </xf>
    <xf numFmtId="0" fontId="8" fillId="0" borderId="16" xfId="2" applyBorder="1" applyAlignment="1">
      <alignment horizontal="center" vertical="center"/>
    </xf>
    <xf numFmtId="0" fontId="18" fillId="0" borderId="0" xfId="2" applyFont="1" applyAlignment="1">
      <alignment horizontal="center" vertical="center"/>
    </xf>
    <xf numFmtId="0" fontId="18" fillId="0" borderId="16" xfId="2" applyFont="1" applyBorder="1" applyAlignment="1">
      <alignment horizontal="center" vertical="center"/>
    </xf>
    <xf numFmtId="0" fontId="11" fillId="0" borderId="17" xfId="2" applyFont="1" applyBorder="1" applyAlignment="1">
      <alignment horizontal="left" vertical="center"/>
    </xf>
    <xf numFmtId="0" fontId="11" fillId="0" borderId="15" xfId="2" applyFont="1" applyBorder="1" applyAlignment="1">
      <alignment horizontal="left" vertical="center"/>
    </xf>
    <xf numFmtId="0" fontId="8" fillId="0" borderId="15" xfId="2" applyBorder="1" applyAlignment="1">
      <alignment horizontal="center"/>
    </xf>
    <xf numFmtId="0" fontId="19" fillId="0" borderId="0" xfId="2" applyFont="1" applyAlignment="1">
      <alignment horizontal="center"/>
    </xf>
    <xf numFmtId="0" fontId="8" fillId="0" borderId="0" xfId="2" applyAlignment="1">
      <alignment horizontal="left" vertical="center" wrapText="1"/>
    </xf>
    <xf numFmtId="0" fontId="8" fillId="0" borderId="0" xfId="2" applyAlignment="1">
      <alignment horizontal="left" vertical="center"/>
    </xf>
    <xf numFmtId="0" fontId="12" fillId="0" borderId="0" xfId="2" applyFont="1" applyAlignment="1">
      <alignment horizontal="left" vertical="center"/>
    </xf>
    <xf numFmtId="0" fontId="8" fillId="0" borderId="16" xfId="2" applyBorder="1" applyAlignment="1">
      <alignment horizontal="center"/>
    </xf>
    <xf numFmtId="0" fontId="8" fillId="0" borderId="14" xfId="2" applyBorder="1" applyAlignment="1">
      <alignment horizontal="center"/>
    </xf>
    <xf numFmtId="49" fontId="8" fillId="0" borderId="0" xfId="2" applyNumberFormat="1" applyAlignment="1">
      <alignment horizontal="left" vertical="center"/>
    </xf>
    <xf numFmtId="0" fontId="8" fillId="0" borderId="0" xfId="2"/>
    <xf numFmtId="0" fontId="8" fillId="8" borderId="0" xfId="2" applyFill="1" applyAlignment="1">
      <alignment horizontal="center" vertical="center"/>
    </xf>
    <xf numFmtId="0" fontId="13" fillId="9" borderId="12" xfId="2" applyFont="1" applyFill="1" applyBorder="1" applyAlignment="1" applyProtection="1">
      <alignment horizontal="left" vertical="center"/>
      <protection locked="0"/>
    </xf>
    <xf numFmtId="0" fontId="13" fillId="9" borderId="11" xfId="2" applyFont="1" applyFill="1" applyBorder="1" applyAlignment="1" applyProtection="1">
      <alignment horizontal="left" vertical="center"/>
      <protection locked="0"/>
    </xf>
    <xf numFmtId="0" fontId="9" fillId="0" borderId="8" xfId="2" applyFont="1" applyBorder="1" applyAlignment="1">
      <alignment horizontal="right" vertical="top" wrapText="1"/>
    </xf>
    <xf numFmtId="0" fontId="13" fillId="9" borderId="10" xfId="2" applyFont="1" applyFill="1" applyBorder="1" applyAlignment="1" applyProtection="1">
      <alignment horizontal="center" vertical="center"/>
      <protection locked="0"/>
    </xf>
    <xf numFmtId="0" fontId="13" fillId="9" borderId="12" xfId="2" applyFont="1" applyFill="1" applyBorder="1" applyAlignment="1" applyProtection="1">
      <alignment horizontal="center" vertical="center"/>
      <protection locked="0"/>
    </xf>
    <xf numFmtId="0" fontId="13" fillId="9" borderId="11" xfId="2" applyFont="1" applyFill="1" applyBorder="1" applyAlignment="1" applyProtection="1">
      <alignment horizontal="center" vertical="center"/>
      <protection locked="0"/>
    </xf>
    <xf numFmtId="0" fontId="9" fillId="0" borderId="1" xfId="2" applyFont="1" applyBorder="1" applyAlignment="1">
      <alignment horizontal="center" vertical="center" wrapText="1"/>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Border="1" applyAlignment="1">
      <alignment horizontal="center"/>
    </xf>
    <xf numFmtId="0" fontId="9" fillId="0" borderId="0" xfId="2" applyFont="1" applyBorder="1" applyAlignment="1">
      <alignment horizontal="center" wrapText="1"/>
    </xf>
    <xf numFmtId="166" fontId="13" fillId="10" borderId="10" xfId="2" applyNumberFormat="1" applyFont="1" applyFill="1" applyBorder="1" applyAlignment="1">
      <alignment horizontal="center" vertical="center"/>
    </xf>
    <xf numFmtId="166" fontId="13" fillId="10" borderId="12" xfId="2" applyNumberFormat="1" applyFont="1" applyFill="1" applyBorder="1" applyAlignment="1">
      <alignment horizontal="center" vertical="center"/>
    </xf>
    <xf numFmtId="0" fontId="13" fillId="10" borderId="12" xfId="2" applyFont="1" applyFill="1" applyBorder="1" applyAlignment="1">
      <alignment horizontal="left" vertical="center"/>
    </xf>
    <xf numFmtId="0" fontId="13" fillId="10" borderId="11" xfId="2" applyFont="1" applyFill="1" applyBorder="1" applyAlignment="1">
      <alignment horizontal="left" vertical="center"/>
    </xf>
    <xf numFmtId="0" fontId="9" fillId="0" borderId="2" xfId="2" applyFont="1" applyBorder="1" applyAlignment="1">
      <alignment horizontal="left"/>
    </xf>
    <xf numFmtId="0" fontId="9" fillId="0" borderId="3" xfId="2" applyFont="1" applyBorder="1" applyAlignment="1">
      <alignment horizontal="left"/>
    </xf>
    <xf numFmtId="0" fontId="9" fillId="0" borderId="4" xfId="2" applyFont="1" applyBorder="1" applyAlignment="1">
      <alignment horizontal="left"/>
    </xf>
    <xf numFmtId="0" fontId="13" fillId="9" borderId="10" xfId="2" applyFont="1" applyFill="1" applyBorder="1" applyAlignment="1" applyProtection="1">
      <alignment vertical="center"/>
      <protection locked="0"/>
    </xf>
    <xf numFmtId="0" fontId="13" fillId="9" borderId="12" xfId="2" applyFont="1" applyFill="1" applyBorder="1" applyAlignment="1" applyProtection="1">
      <alignment vertical="center"/>
      <protection locked="0"/>
    </xf>
    <xf numFmtId="0" fontId="16" fillId="9" borderId="10" xfId="2" applyFont="1" applyFill="1" applyBorder="1" applyAlignment="1" applyProtection="1">
      <alignment horizontal="center" vertical="center"/>
      <protection locked="0"/>
    </xf>
    <xf numFmtId="0" fontId="16" fillId="9" borderId="12" xfId="2" applyFont="1" applyFill="1" applyBorder="1" applyAlignment="1" applyProtection="1">
      <alignment horizontal="center" vertical="center"/>
      <protection locked="0"/>
    </xf>
    <xf numFmtId="0" fontId="16" fillId="9" borderId="11" xfId="2" applyFont="1" applyFill="1" applyBorder="1" applyAlignment="1" applyProtection="1">
      <alignment horizontal="center" vertical="center"/>
      <protection locked="0"/>
    </xf>
    <xf numFmtId="0" fontId="13" fillId="10" borderId="10" xfId="2" applyFont="1" applyFill="1" applyBorder="1" applyAlignment="1">
      <alignment horizontal="left" vertical="center"/>
    </xf>
    <xf numFmtId="0" fontId="13" fillId="0" borderId="49" xfId="2" applyFont="1" applyBorder="1" applyAlignment="1">
      <alignment horizontal="center" vertical="center" wrapText="1"/>
    </xf>
    <xf numFmtId="0" fontId="13" fillId="0" borderId="47" xfId="2" applyFont="1" applyBorder="1" applyAlignment="1">
      <alignment horizontal="center" vertical="center"/>
    </xf>
    <xf numFmtId="0" fontId="13" fillId="10" borderId="1" xfId="2" applyNumberFormat="1" applyFont="1" applyFill="1" applyBorder="1" applyAlignment="1">
      <alignment horizontal="center" vertical="center" wrapText="1"/>
    </xf>
    <xf numFmtId="0" fontId="9" fillId="0" borderId="0" xfId="2" applyFont="1" applyBorder="1" applyAlignment="1">
      <alignment horizontal="left" vertical="center"/>
    </xf>
    <xf numFmtId="0" fontId="13" fillId="9" borderId="1" xfId="2" applyFont="1" applyFill="1" applyBorder="1" applyAlignment="1" applyProtection="1">
      <alignment horizontal="center" vertical="center"/>
      <protection locked="0"/>
    </xf>
    <xf numFmtId="0" fontId="12" fillId="0" borderId="12" xfId="2" applyFont="1" applyBorder="1" applyAlignment="1"/>
    <xf numFmtId="0" fontId="10" fillId="0" borderId="0" xfId="2" applyFont="1" applyBorder="1" applyAlignment="1">
      <alignment horizontal="left" vertical="center"/>
    </xf>
    <xf numFmtId="0" fontId="12" fillId="0" borderId="0" xfId="2" applyFont="1" applyFill="1" applyBorder="1" applyAlignment="1" applyProtection="1">
      <alignment horizontal="right" vertical="center" wrapText="1"/>
    </xf>
    <xf numFmtId="0" fontId="12" fillId="0" borderId="0" xfId="2" applyFont="1" applyFill="1" applyBorder="1" applyAlignment="1" applyProtection="1">
      <alignment horizontal="left" vertical="center" wrapText="1"/>
      <protection locked="0"/>
    </xf>
    <xf numFmtId="165" fontId="13" fillId="9" borderId="12" xfId="2" applyNumberFormat="1" applyFont="1" applyFill="1" applyBorder="1" applyAlignment="1" applyProtection="1">
      <alignment horizontal="left" vertical="center"/>
      <protection locked="0"/>
    </xf>
    <xf numFmtId="165" fontId="13" fillId="9" borderId="11" xfId="2" applyNumberFormat="1" applyFont="1" applyFill="1" applyBorder="1" applyAlignment="1" applyProtection="1">
      <alignment horizontal="left" vertical="center"/>
      <protection locked="0"/>
    </xf>
    <xf numFmtId="0" fontId="9" fillId="9" borderId="10" xfId="2" applyFont="1" applyFill="1" applyBorder="1" applyAlignment="1">
      <alignment horizontal="left" vertical="center" wrapText="1"/>
    </xf>
    <xf numFmtId="0" fontId="9" fillId="9" borderId="12" xfId="2" applyFont="1" applyFill="1" applyBorder="1" applyAlignment="1">
      <alignment horizontal="left" vertical="center" wrapText="1"/>
    </xf>
    <xf numFmtId="0" fontId="12" fillId="0" borderId="3" xfId="2" applyFont="1" applyBorder="1" applyAlignment="1">
      <alignment horizontal="left"/>
    </xf>
    <xf numFmtId="0" fontId="13" fillId="0" borderId="7" xfId="2" applyFont="1" applyBorder="1" applyAlignment="1">
      <alignment vertical="center" wrapText="1"/>
    </xf>
    <xf numFmtId="0" fontId="13" fillId="0" borderId="8" xfId="2" applyFont="1" applyBorder="1" applyAlignment="1">
      <alignment vertical="center"/>
    </xf>
    <xf numFmtId="0" fontId="6" fillId="0" borderId="0" xfId="2" applyFont="1" applyBorder="1" applyAlignment="1">
      <alignment horizontal="left" vertical="center" wrapText="1"/>
    </xf>
    <xf numFmtId="0" fontId="6" fillId="0" borderId="6" xfId="2" applyFont="1" applyBorder="1" applyAlignment="1">
      <alignment horizontal="left" vertical="center" wrapText="1"/>
    </xf>
    <xf numFmtId="0" fontId="16" fillId="9" borderId="10" xfId="2" applyFont="1" applyFill="1" applyBorder="1" applyAlignment="1" applyProtection="1">
      <alignment horizontal="center" vertical="center" wrapText="1"/>
      <protection locked="0"/>
    </xf>
    <xf numFmtId="0" fontId="9" fillId="9" borderId="12" xfId="2" applyFont="1" applyFill="1" applyBorder="1" applyAlignment="1" applyProtection="1">
      <alignment horizontal="center" vertical="center"/>
      <protection locked="0"/>
    </xf>
    <xf numFmtId="0" fontId="9" fillId="9" borderId="11" xfId="2" applyFont="1" applyFill="1" applyBorder="1" applyAlignment="1" applyProtection="1">
      <alignment horizontal="center" vertical="center"/>
      <protection locked="0"/>
    </xf>
    <xf numFmtId="0" fontId="14" fillId="0" borderId="0" xfId="2" applyFont="1" applyBorder="1" applyAlignment="1">
      <alignment horizontal="left" vertical="center"/>
    </xf>
    <xf numFmtId="0" fontId="14" fillId="0" borderId="6" xfId="2" applyFont="1" applyBorder="1" applyAlignment="1">
      <alignment horizontal="left" vertical="center"/>
    </xf>
    <xf numFmtId="0" fontId="10" fillId="0" borderId="10" xfId="2" applyFont="1" applyBorder="1" applyAlignment="1">
      <alignment horizontal="left" vertical="center"/>
    </xf>
    <xf numFmtId="0" fontId="10" fillId="0" borderId="12" xfId="2" applyFont="1" applyBorder="1" applyAlignment="1">
      <alignment horizontal="left" vertical="center"/>
    </xf>
    <xf numFmtId="0" fontId="10" fillId="0" borderId="11" xfId="2" applyFont="1" applyBorder="1" applyAlignment="1">
      <alignment horizontal="left" vertical="center"/>
    </xf>
    <xf numFmtId="0" fontId="13" fillId="9" borderId="10" xfId="2" applyFont="1" applyFill="1" applyBorder="1" applyAlignment="1" applyProtection="1">
      <alignment horizontal="left" vertical="center"/>
      <protection locked="0"/>
    </xf>
    <xf numFmtId="0" fontId="9" fillId="0" borderId="0" xfId="2" applyFont="1" applyBorder="1" applyAlignment="1">
      <alignment horizontal="left" wrapText="1"/>
    </xf>
    <xf numFmtId="0" fontId="31" fillId="0" borderId="10" xfId="2" applyFont="1" applyFill="1" applyBorder="1" applyAlignment="1" applyProtection="1">
      <alignment horizontal="left" vertical="center" wrapText="1"/>
    </xf>
    <xf numFmtId="0" fontId="31" fillId="0" borderId="12" xfId="2" applyFont="1" applyFill="1" applyBorder="1" applyAlignment="1" applyProtection="1">
      <alignment horizontal="left" vertical="center" wrapText="1"/>
    </xf>
    <xf numFmtId="0" fontId="12" fillId="0" borderId="12" xfId="2" applyFont="1" applyFill="1" applyBorder="1" applyAlignment="1" applyProtection="1">
      <alignment horizontal="center" vertical="center" wrapText="1"/>
      <protection locked="0"/>
    </xf>
    <xf numFmtId="0" fontId="12" fillId="0" borderId="11" xfId="2" applyFont="1" applyFill="1" applyBorder="1" applyAlignment="1" applyProtection="1">
      <alignment horizontal="center" vertical="center" wrapText="1"/>
      <protection locked="0"/>
    </xf>
    <xf numFmtId="0" fontId="13" fillId="0" borderId="8"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11"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8" xfId="2" applyFont="1" applyBorder="1" applyAlignment="1">
      <alignment horizontal="left" vertical="center"/>
    </xf>
    <xf numFmtId="0" fontId="14" fillId="0" borderId="8" xfId="2" applyFont="1" applyBorder="1" applyAlignment="1">
      <alignment horizontal="left" vertical="center" wrapText="1"/>
    </xf>
    <xf numFmtId="0" fontId="14" fillId="0" borderId="9" xfId="2" applyFont="1" applyBorder="1" applyAlignment="1">
      <alignment horizontal="left" vertical="center" wrapText="1"/>
    </xf>
    <xf numFmtId="0" fontId="12" fillId="0" borderId="3" xfId="2" applyFont="1" applyBorder="1" applyAlignment="1">
      <alignment horizontal="left" wrapText="1"/>
    </xf>
    <xf numFmtId="0" fontId="13" fillId="0" borderId="10" xfId="2" applyFont="1" applyBorder="1" applyAlignment="1">
      <alignment horizontal="left" vertical="center" wrapText="1"/>
    </xf>
    <xf numFmtId="0" fontId="13" fillId="0" borderId="12" xfId="2" applyFont="1" applyBorder="1" applyAlignment="1">
      <alignment horizontal="lef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9" fillId="0" borderId="1" xfId="2" applyFont="1" applyBorder="1" applyAlignment="1">
      <alignment vertical="center"/>
    </xf>
    <xf numFmtId="9" fontId="13" fillId="0" borderId="47" xfId="2" applyNumberFormat="1" applyFont="1" applyBorder="1" applyAlignment="1">
      <alignment horizontal="center" vertical="center"/>
    </xf>
    <xf numFmtId="0" fontId="13" fillId="0" borderId="50" xfId="2" applyFont="1" applyBorder="1" applyAlignment="1">
      <alignment horizontal="center" vertical="center"/>
    </xf>
    <xf numFmtId="0" fontId="13" fillId="0" borderId="48" xfId="2" applyFont="1" applyBorder="1" applyAlignment="1">
      <alignment horizontal="center" vertical="center"/>
    </xf>
    <xf numFmtId="0" fontId="9" fillId="0" borderId="2" xfId="2" applyFont="1" applyBorder="1" applyAlignment="1"/>
    <xf numFmtId="0" fontId="9" fillId="0" borderId="3" xfId="2" applyFont="1" applyBorder="1" applyAlignment="1"/>
    <xf numFmtId="0" fontId="9" fillId="0" borderId="4" xfId="2" applyFont="1" applyBorder="1" applyAlignment="1"/>
    <xf numFmtId="166" fontId="13" fillId="10" borderId="11" xfId="2" applyNumberFormat="1" applyFont="1" applyFill="1" applyBorder="1" applyAlignment="1">
      <alignment horizontal="center" vertical="center"/>
    </xf>
    <xf numFmtId="0" fontId="13" fillId="0" borderId="0" xfId="2" applyFont="1" applyBorder="1" applyAlignment="1">
      <alignment horizontal="left" vertical="center" wrapText="1"/>
    </xf>
    <xf numFmtId="0" fontId="13" fillId="0" borderId="7" xfId="2" applyFont="1" applyBorder="1" applyAlignment="1">
      <alignment horizontal="left"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9" fillId="0" borderId="0" xfId="2" applyFont="1" applyBorder="1" applyAlignment="1">
      <alignment vertical="top" wrapText="1"/>
    </xf>
    <xf numFmtId="0" fontId="13" fillId="0" borderId="46" xfId="2" applyFont="1" applyBorder="1" applyAlignment="1">
      <alignment vertical="center" wrapText="1"/>
    </xf>
    <xf numFmtId="0" fontId="13" fillId="0" borderId="47" xfId="2" applyFont="1" applyBorder="1" applyAlignment="1">
      <alignment vertical="center" wrapText="1"/>
    </xf>
    <xf numFmtId="0" fontId="21" fillId="0" borderId="8" xfId="2" applyFont="1" applyBorder="1" applyAlignment="1">
      <alignment horizontal="center" vertical="center"/>
    </xf>
    <xf numFmtId="0" fontId="16" fillId="9" borderId="12" xfId="2" applyFont="1" applyFill="1" applyBorder="1" applyAlignment="1" applyProtection="1">
      <alignment horizontal="center" vertical="center" wrapText="1"/>
      <protection locked="0"/>
    </xf>
    <xf numFmtId="0" fontId="16" fillId="9" borderId="11" xfId="2" applyFont="1" applyFill="1" applyBorder="1" applyAlignment="1" applyProtection="1">
      <alignment horizontal="center" vertical="center" wrapText="1"/>
      <protection locked="0"/>
    </xf>
    <xf numFmtId="0" fontId="13" fillId="9" borderId="7" xfId="2" applyFont="1" applyFill="1" applyBorder="1" applyAlignment="1" applyProtection="1">
      <alignment horizontal="center" vertical="center"/>
      <protection locked="0"/>
    </xf>
    <xf numFmtId="0" fontId="13" fillId="9" borderId="8" xfId="2" applyFont="1" applyFill="1" applyBorder="1" applyAlignment="1" applyProtection="1">
      <alignment horizontal="center" vertical="center"/>
      <protection locked="0"/>
    </xf>
    <xf numFmtId="0" fontId="13" fillId="9" borderId="9" xfId="2" applyFont="1" applyFill="1" applyBorder="1" applyAlignment="1" applyProtection="1">
      <alignment horizontal="center" vertical="center"/>
      <protection locked="0"/>
    </xf>
    <xf numFmtId="0" fontId="13" fillId="0" borderId="12" xfId="2" applyFont="1" applyBorder="1" applyAlignment="1">
      <alignment horizontal="left"/>
    </xf>
    <xf numFmtId="1" fontId="13" fillId="9" borderId="2" xfId="1" applyNumberFormat="1" applyFont="1" applyFill="1" applyBorder="1" applyAlignment="1" applyProtection="1">
      <alignment horizontal="center" vertical="center"/>
      <protection locked="0"/>
    </xf>
    <xf numFmtId="1" fontId="13" fillId="9" borderId="3" xfId="1" applyNumberFormat="1" applyFont="1" applyFill="1" applyBorder="1" applyAlignment="1" applyProtection="1">
      <alignment horizontal="center" vertical="center"/>
      <protection locked="0"/>
    </xf>
    <xf numFmtId="1" fontId="13" fillId="9" borderId="7" xfId="1" applyNumberFormat="1" applyFont="1" applyFill="1" applyBorder="1" applyAlignment="1" applyProtection="1">
      <alignment horizontal="center" vertical="center"/>
      <protection locked="0"/>
    </xf>
    <xf numFmtId="1" fontId="13" fillId="9" borderId="8" xfId="1" applyNumberFormat="1" applyFont="1" applyFill="1" applyBorder="1" applyAlignment="1" applyProtection="1">
      <alignment horizontal="center" vertical="center"/>
      <protection locked="0"/>
    </xf>
    <xf numFmtId="9" fontId="13" fillId="9" borderId="3" xfId="1" applyFont="1" applyFill="1" applyBorder="1" applyAlignment="1" applyProtection="1">
      <alignment horizontal="center" vertical="center"/>
    </xf>
    <xf numFmtId="9" fontId="13" fillId="9" borderId="4" xfId="1" applyFont="1" applyFill="1" applyBorder="1" applyAlignment="1" applyProtection="1">
      <alignment horizontal="center" vertical="center"/>
    </xf>
    <xf numFmtId="9" fontId="13" fillId="9" borderId="8" xfId="1" applyFont="1" applyFill="1" applyBorder="1" applyAlignment="1" applyProtection="1">
      <alignment horizontal="center" vertical="center"/>
    </xf>
    <xf numFmtId="9" fontId="13" fillId="9" borderId="9" xfId="1" applyFont="1" applyFill="1" applyBorder="1" applyAlignment="1" applyProtection="1">
      <alignment horizontal="center" vertical="center"/>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0"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9" borderId="10" xfId="2" applyFont="1" applyFill="1" applyBorder="1" applyAlignment="1">
      <alignment vertical="center"/>
    </xf>
    <xf numFmtId="0" fontId="9" fillId="9" borderId="12" xfId="2" applyFont="1" applyFill="1" applyBorder="1" applyAlignment="1">
      <alignment vertical="center"/>
    </xf>
    <xf numFmtId="0" fontId="12" fillId="0" borderId="3" xfId="2" applyFont="1" applyBorder="1" applyAlignment="1"/>
    <xf numFmtId="0" fontId="13" fillId="0" borderId="1" xfId="2" applyFont="1" applyBorder="1" applyAlignment="1">
      <alignment vertical="center"/>
    </xf>
    <xf numFmtId="0" fontId="9" fillId="9" borderId="1" xfId="2" applyFont="1" applyFill="1" applyBorder="1" applyAlignment="1">
      <alignment vertical="center"/>
    </xf>
    <xf numFmtId="0" fontId="12" fillId="0" borderId="8" xfId="2" applyFont="1" applyBorder="1" applyAlignment="1"/>
    <xf numFmtId="0" fontId="13" fillId="10" borderId="12" xfId="2" applyFont="1" applyFill="1" applyBorder="1" applyAlignment="1">
      <alignment horizontal="center" vertical="center"/>
    </xf>
    <xf numFmtId="0" fontId="13" fillId="10" borderId="11" xfId="2" applyFont="1" applyFill="1" applyBorder="1" applyAlignment="1">
      <alignment horizontal="center" vertical="center"/>
    </xf>
    <xf numFmtId="0" fontId="13" fillId="0" borderId="10" xfId="2" applyFont="1" applyBorder="1" applyAlignment="1">
      <alignment vertical="center" wrapText="1"/>
    </xf>
    <xf numFmtId="0" fontId="13" fillId="0" borderId="12" xfId="2" applyFont="1" applyBorder="1" applyAlignment="1">
      <alignment vertical="center" wrapText="1"/>
    </xf>
    <xf numFmtId="0" fontId="13" fillId="0" borderId="11" xfId="2" applyFont="1" applyBorder="1" applyAlignment="1">
      <alignment vertical="center" wrapText="1"/>
    </xf>
    <xf numFmtId="0" fontId="13" fillId="9" borderId="12" xfId="2" applyFont="1" applyFill="1" applyBorder="1" applyAlignment="1">
      <alignment horizontal="center" vertical="center"/>
    </xf>
    <xf numFmtId="0" fontId="13" fillId="9" borderId="11" xfId="2" applyFont="1" applyFill="1" applyBorder="1" applyAlignment="1">
      <alignment horizontal="center" vertical="center"/>
    </xf>
    <xf numFmtId="0" fontId="9" fillId="0" borderId="43" xfId="2" applyFont="1" applyBorder="1" applyAlignment="1">
      <alignment horizontal="left" vertical="center"/>
    </xf>
    <xf numFmtId="0" fontId="13" fillId="0" borderId="44" xfId="2" applyFont="1" applyBorder="1" applyAlignment="1">
      <alignment horizontal="left" vertical="center"/>
    </xf>
    <xf numFmtId="0" fontId="13" fillId="0" borderId="45" xfId="2" applyFont="1" applyBorder="1" applyAlignment="1">
      <alignment horizontal="left" vertical="center"/>
    </xf>
    <xf numFmtId="0" fontId="9" fillId="0" borderId="1" xfId="2" applyFont="1" applyFill="1" applyBorder="1" applyAlignment="1" applyProtection="1">
      <alignment horizontal="center" vertical="center"/>
      <protection locked="0"/>
    </xf>
    <xf numFmtId="0" fontId="13" fillId="10" borderId="10" xfId="2" applyFont="1" applyFill="1" applyBorder="1" applyAlignment="1">
      <alignment vertical="center"/>
    </xf>
    <xf numFmtId="0" fontId="13" fillId="10" borderId="12" xfId="2" applyFont="1" applyFill="1" applyBorder="1" applyAlignment="1">
      <alignment vertical="center"/>
    </xf>
    <xf numFmtId="0" fontId="13" fillId="9" borderId="0" xfId="2" applyFont="1" applyFill="1" applyBorder="1" applyAlignment="1">
      <alignment horizontal="center" vertical="center"/>
    </xf>
    <xf numFmtId="0" fontId="23" fillId="10" borderId="1" xfId="0" applyFont="1" applyFill="1" applyBorder="1" applyAlignment="1">
      <alignment horizontal="center" vertical="center"/>
    </xf>
    <xf numFmtId="0" fontId="23" fillId="0" borderId="10" xfId="0" applyFont="1" applyBorder="1" applyAlignment="1">
      <alignment horizontal="left"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4" fillId="0" borderId="10"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25" fillId="0" borderId="10" xfId="0" applyFont="1" applyBorder="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3" fillId="9" borderId="10" xfId="0" applyFont="1" applyFill="1" applyBorder="1" applyAlignment="1" applyProtection="1">
      <alignment horizontal="center" vertical="top"/>
      <protection locked="0"/>
    </xf>
    <xf numFmtId="0" fontId="23" fillId="9" borderId="11" xfId="0" applyFont="1" applyFill="1" applyBorder="1" applyAlignment="1" applyProtection="1">
      <alignment horizontal="center" vertical="top"/>
      <protection locked="0"/>
    </xf>
    <xf numFmtId="0" fontId="23" fillId="0" borderId="10" xfId="0" applyFont="1" applyBorder="1" applyAlignment="1">
      <alignment horizontal="center" vertical="top"/>
    </xf>
    <xf numFmtId="0" fontId="23" fillId="0" borderId="11" xfId="0" applyFont="1" applyBorder="1" applyAlignment="1">
      <alignment horizontal="center" vertical="top"/>
    </xf>
    <xf numFmtId="0" fontId="23" fillId="0" borderId="10" xfId="0" applyFont="1" applyFill="1" applyBorder="1" applyAlignment="1">
      <alignment horizontal="center" vertical="top"/>
    </xf>
    <xf numFmtId="0" fontId="23" fillId="0" borderId="11" xfId="0" applyFont="1" applyFill="1" applyBorder="1" applyAlignment="1">
      <alignment horizontal="center" vertical="top"/>
    </xf>
    <xf numFmtId="0" fontId="9" fillId="0" borderId="1" xfId="2" applyFont="1" applyBorder="1" applyAlignment="1">
      <alignment horizontal="left" vertical="center" wrapText="1"/>
    </xf>
    <xf numFmtId="0" fontId="9" fillId="9" borderId="10" xfId="2" applyFont="1" applyFill="1" applyBorder="1" applyAlignment="1">
      <alignment horizontal="left" vertical="center"/>
    </xf>
    <xf numFmtId="0" fontId="9" fillId="9" borderId="12" xfId="2" applyFont="1" applyFill="1" applyBorder="1" applyAlignment="1">
      <alignment horizontal="left" vertical="center"/>
    </xf>
    <xf numFmtId="0" fontId="13" fillId="0" borderId="0" xfId="2" applyFont="1" applyAlignment="1">
      <alignment horizontal="center"/>
    </xf>
    <xf numFmtId="0" fontId="13" fillId="9" borderId="2" xfId="2" applyFont="1" applyFill="1" applyBorder="1"/>
    <xf numFmtId="0" fontId="13" fillId="9" borderId="3" xfId="2" applyFont="1" applyFill="1" applyBorder="1"/>
    <xf numFmtId="0" fontId="13" fillId="9" borderId="4" xfId="2" applyFont="1" applyFill="1" applyBorder="1"/>
    <xf numFmtId="0" fontId="13" fillId="9" borderId="7" xfId="2" applyFont="1" applyFill="1" applyBorder="1" applyAlignment="1" applyProtection="1">
      <alignment horizontal="left" vertical="top"/>
      <protection locked="0"/>
    </xf>
    <xf numFmtId="0" fontId="13" fillId="9" borderId="8" xfId="2" applyFont="1" applyFill="1" applyBorder="1" applyAlignment="1" applyProtection="1">
      <alignment horizontal="left" vertical="top"/>
      <protection locked="0"/>
    </xf>
    <xf numFmtId="0" fontId="13" fillId="9" borderId="9" xfId="2" applyFont="1" applyFill="1" applyBorder="1" applyAlignment="1" applyProtection="1">
      <alignment horizontal="left" vertical="top"/>
      <protection locked="0"/>
    </xf>
    <xf numFmtId="0" fontId="23" fillId="10" borderId="10" xfId="0" applyFont="1" applyFill="1" applyBorder="1" applyAlignment="1">
      <alignment horizontal="center" vertical="center"/>
    </xf>
    <xf numFmtId="0" fontId="23" fillId="10" borderId="11" xfId="0" applyFont="1" applyFill="1" applyBorder="1" applyAlignment="1">
      <alignment horizontal="center" vertical="center"/>
    </xf>
    <xf numFmtId="0" fontId="26" fillId="0" borderId="10" xfId="0" applyFont="1" applyBorder="1" applyAlignment="1">
      <alignment horizontal="left" vertical="center"/>
    </xf>
    <xf numFmtId="0" fontId="26" fillId="0" borderId="12" xfId="0" applyFont="1" applyBorder="1" applyAlignment="1">
      <alignment horizontal="left" vertical="center"/>
    </xf>
    <xf numFmtId="0" fontId="26" fillId="0" borderId="11"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23" fillId="0" borderId="1" xfId="0" applyFont="1" applyBorder="1" applyAlignment="1">
      <alignment vertical="center"/>
    </xf>
    <xf numFmtId="0" fontId="26" fillId="9" borderId="1" xfId="0" applyFont="1" applyFill="1" applyBorder="1" applyAlignment="1" applyProtection="1">
      <alignment vertical="center"/>
      <protection locked="0"/>
    </xf>
    <xf numFmtId="0" fontId="26" fillId="2" borderId="1" xfId="0" applyFont="1" applyFill="1" applyBorder="1" applyAlignment="1" applyProtection="1">
      <alignment vertical="center"/>
      <protection locked="0"/>
    </xf>
    <xf numFmtId="0" fontId="5" fillId="4" borderId="3" xfId="0" applyFont="1" applyFill="1" applyBorder="1" applyAlignment="1">
      <alignment horizontal="left" vertical="center" wrapText="1"/>
    </xf>
    <xf numFmtId="0" fontId="5" fillId="4" borderId="0" xfId="0" applyFont="1" applyFill="1" applyAlignment="1">
      <alignment horizontal="left" vertical="center" wrapText="1"/>
    </xf>
    <xf numFmtId="0" fontId="27" fillId="0" borderId="1" xfId="0" applyFont="1" applyBorder="1" applyAlignment="1">
      <alignment vertical="center"/>
    </xf>
    <xf numFmtId="0" fontId="13" fillId="9" borderId="1" xfId="2" applyFont="1" applyFill="1" applyBorder="1" applyProtection="1">
      <protection locked="0"/>
    </xf>
    <xf numFmtId="0" fontId="23" fillId="0" borderId="0" xfId="0" applyFont="1" applyAlignment="1">
      <alignment horizontal="left" vertical="center" wrapText="1"/>
    </xf>
    <xf numFmtId="0" fontId="23" fillId="0" borderId="0" xfId="0" applyFont="1" applyBorder="1" applyAlignment="1">
      <alignment horizontal="left" wrapText="1"/>
    </xf>
    <xf numFmtId="0" fontId="5" fillId="0" borderId="1" xfId="0" applyFont="1" applyBorder="1" applyAlignment="1">
      <alignment vertical="center"/>
    </xf>
    <xf numFmtId="0" fontId="26" fillId="0" borderId="10" xfId="0" applyFont="1" applyBorder="1" applyAlignment="1">
      <alignment vertical="center"/>
    </xf>
    <xf numFmtId="0" fontId="26" fillId="0" borderId="12" xfId="0" applyFont="1" applyBorder="1" applyAlignment="1">
      <alignment vertical="center"/>
    </xf>
    <xf numFmtId="0" fontId="26" fillId="0" borderId="11"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5" xfId="2" applyFont="1" applyBorder="1" applyAlignment="1">
      <alignment horizontal="left" vertical="center" wrapText="1"/>
    </xf>
    <xf numFmtId="0" fontId="14" fillId="0" borderId="0" xfId="2" applyFont="1" applyBorder="1" applyAlignment="1">
      <alignment horizontal="left" vertical="center" wrapText="1"/>
    </xf>
    <xf numFmtId="0" fontId="14" fillId="0" borderId="6" xfId="2" applyFont="1" applyBorder="1" applyAlignment="1">
      <alignment horizontal="left" vertical="center" wrapText="1"/>
    </xf>
    <xf numFmtId="0" fontId="14" fillId="0" borderId="7" xfId="2" applyFont="1" applyBorder="1" applyAlignment="1">
      <alignment horizontal="left" vertical="center" wrapText="1"/>
    </xf>
    <xf numFmtId="0" fontId="9" fillId="0" borderId="22" xfId="2" applyFont="1" applyBorder="1" applyAlignment="1">
      <alignment horizontal="center" vertical="center" textRotation="90"/>
    </xf>
    <xf numFmtId="0" fontId="9" fillId="0" borderId="23" xfId="2" applyFont="1" applyBorder="1" applyAlignment="1">
      <alignment horizontal="center" vertical="center" textRotation="90"/>
    </xf>
    <xf numFmtId="0" fontId="9" fillId="0" borderId="24" xfId="2" applyFont="1" applyBorder="1" applyAlignment="1">
      <alignment horizontal="center" vertical="center" textRotation="90"/>
    </xf>
    <xf numFmtId="0" fontId="28" fillId="0" borderId="2" xfId="2" applyFont="1" applyBorder="1" applyAlignment="1">
      <alignment horizontal="left" vertical="center" wrapText="1"/>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28" fillId="0" borderId="5" xfId="2" applyFont="1" applyBorder="1" applyAlignment="1">
      <alignment horizontal="left" vertical="center"/>
    </xf>
    <xf numFmtId="0" fontId="28" fillId="0" borderId="0" xfId="2" applyFont="1" applyBorder="1" applyAlignment="1">
      <alignment horizontal="left" vertical="center"/>
    </xf>
    <xf numFmtId="0" fontId="28" fillId="0" borderId="6" xfId="2" applyFont="1" applyBorder="1" applyAlignment="1">
      <alignment horizontal="left" vertical="center"/>
    </xf>
    <xf numFmtId="0" fontId="28" fillId="0" borderId="7" xfId="2" applyFont="1" applyBorder="1" applyAlignment="1">
      <alignment horizontal="left" vertical="center"/>
    </xf>
    <xf numFmtId="0" fontId="28" fillId="0" borderId="8" xfId="2" applyFont="1" applyBorder="1" applyAlignment="1">
      <alignment horizontal="left" vertical="center"/>
    </xf>
    <xf numFmtId="0" fontId="28" fillId="0" borderId="9" xfId="2" applyFont="1" applyBorder="1" applyAlignment="1">
      <alignment horizontal="left" vertical="center"/>
    </xf>
    <xf numFmtId="0" fontId="28" fillId="0" borderId="2" xfId="2" applyFont="1" applyBorder="1" applyAlignment="1">
      <alignment vertical="center" wrapText="1"/>
    </xf>
    <xf numFmtId="0" fontId="13" fillId="0" borderId="3" xfId="2" applyFont="1" applyBorder="1" applyAlignment="1">
      <alignment vertical="center" wrapText="1"/>
    </xf>
    <xf numFmtId="0" fontId="13" fillId="0" borderId="4" xfId="2" applyFont="1" applyBorder="1" applyAlignment="1">
      <alignment vertical="center" wrapText="1"/>
    </xf>
    <xf numFmtId="0" fontId="13" fillId="0" borderId="5" xfId="2" applyFont="1" applyBorder="1" applyAlignment="1">
      <alignment vertical="center" wrapText="1"/>
    </xf>
    <xf numFmtId="0" fontId="13" fillId="0" borderId="6" xfId="2" applyFont="1" applyBorder="1" applyAlignment="1">
      <alignment vertical="center" wrapText="1"/>
    </xf>
    <xf numFmtId="0" fontId="13" fillId="0" borderId="8" xfId="2" applyFont="1" applyBorder="1" applyAlignment="1">
      <alignment vertical="center" wrapText="1"/>
    </xf>
    <xf numFmtId="0" fontId="13" fillId="0" borderId="9" xfId="2" applyFont="1" applyBorder="1" applyAlignment="1">
      <alignment vertical="center" wrapText="1"/>
    </xf>
    <xf numFmtId="0" fontId="26" fillId="0" borderId="1" xfId="0" applyFont="1" applyBorder="1" applyAlignment="1">
      <alignment vertical="center"/>
    </xf>
    <xf numFmtId="0" fontId="1" fillId="0" borderId="0" xfId="0" applyFont="1" applyAlignment="1">
      <alignment vertical="center"/>
    </xf>
    <xf numFmtId="0" fontId="26" fillId="3" borderId="1" xfId="0" applyFont="1" applyFill="1" applyBorder="1" applyAlignment="1">
      <alignment vertical="center"/>
    </xf>
    <xf numFmtId="0" fontId="26" fillId="9" borderId="22" xfId="0" applyFont="1" applyFill="1" applyBorder="1" applyAlignment="1" applyProtection="1">
      <alignment vertical="center"/>
      <protection locked="0"/>
    </xf>
    <xf numFmtId="0" fontId="26" fillId="9" borderId="24" xfId="0" applyFont="1" applyFill="1" applyBorder="1" applyAlignment="1" applyProtection="1">
      <alignment vertical="center"/>
      <protection locked="0"/>
    </xf>
    <xf numFmtId="0" fontId="26" fillId="9" borderId="2" xfId="0" applyFont="1" applyFill="1" applyBorder="1" applyAlignment="1" applyProtection="1">
      <alignment vertical="center"/>
      <protection locked="0"/>
    </xf>
    <xf numFmtId="0" fontId="26" fillId="9" borderId="4" xfId="0" applyFont="1" applyFill="1" applyBorder="1" applyAlignment="1" applyProtection="1">
      <alignment vertical="center"/>
      <protection locked="0"/>
    </xf>
    <xf numFmtId="0" fontId="26" fillId="9" borderId="7" xfId="0" applyFont="1" applyFill="1" applyBorder="1" applyAlignment="1" applyProtection="1">
      <alignment vertical="center"/>
      <protection locked="0"/>
    </xf>
    <xf numFmtId="0" fontId="26" fillId="9" borderId="9" xfId="0" applyFont="1" applyFill="1" applyBorder="1" applyAlignment="1" applyProtection="1">
      <alignment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23" fillId="9" borderId="3" xfId="0" applyFont="1" applyFill="1" applyBorder="1" applyProtection="1">
      <protection locked="0"/>
    </xf>
    <xf numFmtId="0" fontId="23" fillId="9" borderId="4" xfId="0" applyFont="1" applyFill="1" applyBorder="1" applyProtection="1">
      <protection locked="0"/>
    </xf>
    <xf numFmtId="0" fontId="23" fillId="9" borderId="8" xfId="0" applyFont="1" applyFill="1" applyBorder="1" applyProtection="1">
      <protection locked="0"/>
    </xf>
    <xf numFmtId="0" fontId="23" fillId="9" borderId="9" xfId="0" applyFont="1" applyFill="1" applyBorder="1" applyProtection="1">
      <protection locked="0"/>
    </xf>
    <xf numFmtId="0" fontId="14" fillId="0" borderId="3" xfId="2" applyFont="1" applyBorder="1" applyAlignment="1">
      <alignment vertical="center" wrapText="1"/>
    </xf>
    <xf numFmtId="0" fontId="14" fillId="0" borderId="4" xfId="2" applyFont="1" applyBorder="1" applyAlignment="1">
      <alignment vertical="center" wrapText="1"/>
    </xf>
    <xf numFmtId="0" fontId="14" fillId="0" borderId="5" xfId="2" applyFont="1" applyBorder="1" applyAlignment="1">
      <alignment vertical="center" wrapText="1"/>
    </xf>
    <xf numFmtId="0" fontId="14" fillId="0" borderId="0" xfId="2" applyFont="1" applyBorder="1" applyAlignment="1">
      <alignment vertical="center" wrapText="1"/>
    </xf>
    <xf numFmtId="0" fontId="14" fillId="0" borderId="6" xfId="2" applyFont="1" applyBorder="1" applyAlignment="1">
      <alignment vertical="center" wrapText="1"/>
    </xf>
    <xf numFmtId="0" fontId="14" fillId="0" borderId="7" xfId="2" applyFont="1" applyBorder="1" applyAlignment="1">
      <alignment vertical="center" wrapText="1"/>
    </xf>
    <xf numFmtId="0" fontId="14" fillId="0" borderId="8" xfId="2" applyFont="1" applyBorder="1" applyAlignment="1">
      <alignment vertical="center" wrapText="1"/>
    </xf>
    <xf numFmtId="0" fontId="14" fillId="0" borderId="9" xfId="2" applyFont="1" applyBorder="1" applyAlignment="1">
      <alignment vertical="center" wrapText="1"/>
    </xf>
    <xf numFmtId="0" fontId="14" fillId="0" borderId="49" xfId="2" applyFont="1" applyBorder="1" applyAlignment="1">
      <alignment horizontal="center" vertical="center" wrapText="1"/>
    </xf>
    <xf numFmtId="0" fontId="14" fillId="0" borderId="47" xfId="2" applyFont="1" applyBorder="1" applyAlignment="1">
      <alignment horizontal="center" vertical="center" wrapText="1"/>
    </xf>
  </cellXfs>
  <cellStyles count="4">
    <cellStyle name="Prozent" xfId="1" builtinId="5"/>
    <cellStyle name="Standard" xfId="0" builtinId="0"/>
    <cellStyle name="Standard 13" xfId="3" xr:uid="{01E9874A-7AD3-4873-8078-651773CDCBC9}"/>
    <cellStyle name="Standard 2" xfId="2" xr:uid="{DBC409A1-5680-480E-B058-DD273C774EE9}"/>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0" tint="-0.14996795556505021"/>
        </patternFill>
      </fill>
    </dxf>
    <dxf>
      <font>
        <condense val="0"/>
        <extend val="0"/>
        <color indexed="9"/>
      </font>
    </dxf>
    <dxf>
      <font>
        <condense val="0"/>
        <extend val="0"/>
        <color indexed="9"/>
      </font>
    </dxf>
    <dxf>
      <font>
        <condense val="0"/>
        <extend val="0"/>
        <color indexed="9"/>
      </font>
    </dxf>
    <dxf>
      <numFmt numFmtId="0" formatCode="General"/>
    </dxf>
    <dxf>
      <numFmt numFmtId="0" formatCode="General"/>
    </dxf>
    <dxf>
      <numFmt numFmtId="0" formatCode="General"/>
    </dxf>
    <dxf>
      <numFmt numFmtId="0" formatCode="General"/>
    </dxf>
    <dxf>
      <numFmt numFmtId="0" formatCode="General"/>
      <alignment horizontal="right" vertical="center" textRotation="0" wrapText="0" indent="0" justifyLastLine="0" shrinkToFit="0" readingOrder="0"/>
    </dxf>
    <dxf>
      <numFmt numFmtId="0" formatCode="General"/>
      <alignment horizontal="right" vertical="center"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55562</xdr:colOff>
      <xdr:row>96</xdr:row>
      <xdr:rowOff>69342</xdr:rowOff>
    </xdr:from>
    <xdr:to>
      <xdr:col>34</xdr:col>
      <xdr:colOff>139157</xdr:colOff>
      <xdr:row>99</xdr:row>
      <xdr:rowOff>131651</xdr:rowOff>
    </xdr:to>
    <xdr:pic>
      <xdr:nvPicPr>
        <xdr:cNvPr id="8" name="Grafik 7">
          <a:extLst>
            <a:ext uri="{FF2B5EF4-FFF2-40B4-BE49-F238E27FC236}">
              <a16:creationId xmlns:a16="http://schemas.microsoft.com/office/drawing/2014/main" id="{378E65B8-93DC-9DF2-E6A0-7E90B3FF76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968875" y="22611842"/>
          <a:ext cx="1800000" cy="629999"/>
        </a:xfrm>
        <a:prstGeom prst="rect">
          <a:avLst/>
        </a:prstGeom>
      </xdr:spPr>
    </xdr:pic>
    <xdr:clientData/>
  </xdr:twoCellAnchor>
  <xdr:twoCellAnchor editAs="oneCell">
    <xdr:from>
      <xdr:col>35</xdr:col>
      <xdr:colOff>142876</xdr:colOff>
      <xdr:row>96</xdr:row>
      <xdr:rowOff>69342</xdr:rowOff>
    </xdr:from>
    <xdr:to>
      <xdr:col>45</xdr:col>
      <xdr:colOff>37876</xdr:colOff>
      <xdr:row>99</xdr:row>
      <xdr:rowOff>131651</xdr:rowOff>
    </xdr:to>
    <xdr:pic>
      <xdr:nvPicPr>
        <xdr:cNvPr id="9" name="Grafik 8">
          <a:extLst>
            <a:ext uri="{FF2B5EF4-FFF2-40B4-BE49-F238E27FC236}">
              <a16:creationId xmlns:a16="http://schemas.microsoft.com/office/drawing/2014/main" id="{984F9073-6D9F-63D9-24BF-8D943BE766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961189" y="22611842"/>
          <a:ext cx="1800000" cy="629999"/>
        </a:xfrm>
        <a:prstGeom prst="rect">
          <a:avLst/>
        </a:prstGeom>
      </xdr:spPr>
    </xdr:pic>
    <xdr:clientData/>
  </xdr:twoCellAnchor>
  <xdr:twoCellAnchor editAs="oneCell">
    <xdr:from>
      <xdr:col>25</xdr:col>
      <xdr:colOff>71438</xdr:colOff>
      <xdr:row>88</xdr:row>
      <xdr:rowOff>63501</xdr:rowOff>
    </xdr:from>
    <xdr:to>
      <xdr:col>31</xdr:col>
      <xdr:colOff>152438</xdr:colOff>
      <xdr:row>91</xdr:row>
      <xdr:rowOff>102096</xdr:rowOff>
    </xdr:to>
    <xdr:pic>
      <xdr:nvPicPr>
        <xdr:cNvPr id="3" name="Grafik 2">
          <a:extLst>
            <a:ext uri="{FF2B5EF4-FFF2-40B4-BE49-F238E27FC236}">
              <a16:creationId xmlns:a16="http://schemas.microsoft.com/office/drawing/2014/main" id="{9C7AD676-6A8C-B139-0868-6CE49941DD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84751" y="21082001"/>
          <a:ext cx="1224000" cy="612000"/>
        </a:xfrm>
        <a:prstGeom prst="rect">
          <a:avLst/>
        </a:prstGeom>
      </xdr:spPr>
    </xdr:pic>
    <xdr:clientData/>
  </xdr:twoCellAnchor>
  <xdr:twoCellAnchor editAs="oneCell">
    <xdr:from>
      <xdr:col>32</xdr:col>
      <xdr:colOff>63500</xdr:colOff>
      <xdr:row>88</xdr:row>
      <xdr:rowOff>63501</xdr:rowOff>
    </xdr:from>
    <xdr:to>
      <xdr:col>38</xdr:col>
      <xdr:colOff>142595</xdr:colOff>
      <xdr:row>91</xdr:row>
      <xdr:rowOff>102096</xdr:rowOff>
    </xdr:to>
    <xdr:pic>
      <xdr:nvPicPr>
        <xdr:cNvPr id="11" name="Grafik 10">
          <a:extLst>
            <a:ext uri="{FF2B5EF4-FFF2-40B4-BE49-F238E27FC236}">
              <a16:creationId xmlns:a16="http://schemas.microsoft.com/office/drawing/2014/main" id="{7576C7A8-DAA5-74E0-ED1E-1752D5975A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10313" y="21082001"/>
          <a:ext cx="1224000" cy="612000"/>
        </a:xfrm>
        <a:prstGeom prst="rect">
          <a:avLst/>
        </a:prstGeom>
      </xdr:spPr>
    </xdr:pic>
    <xdr:clientData/>
  </xdr:twoCellAnchor>
  <xdr:twoCellAnchor editAs="oneCell">
    <xdr:from>
      <xdr:col>39</xdr:col>
      <xdr:colOff>55562</xdr:colOff>
      <xdr:row>88</xdr:row>
      <xdr:rowOff>63501</xdr:rowOff>
    </xdr:from>
    <xdr:to>
      <xdr:col>45</xdr:col>
      <xdr:colOff>132752</xdr:colOff>
      <xdr:row>91</xdr:row>
      <xdr:rowOff>102096</xdr:rowOff>
    </xdr:to>
    <xdr:pic>
      <xdr:nvPicPr>
        <xdr:cNvPr id="13" name="Grafik 12">
          <a:extLst>
            <a:ext uri="{FF2B5EF4-FFF2-40B4-BE49-F238E27FC236}">
              <a16:creationId xmlns:a16="http://schemas.microsoft.com/office/drawing/2014/main" id="{81466DFF-175C-EA08-7914-B12B74417F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35875" y="21082001"/>
          <a:ext cx="1224000" cy="612000"/>
        </a:xfrm>
        <a:prstGeom prst="rect">
          <a:avLst/>
        </a:prstGeom>
      </xdr:spPr>
    </xdr:pic>
    <xdr:clientData/>
  </xdr:twoCellAnchor>
  <xdr:twoCellAnchor editAs="oneCell">
    <xdr:from>
      <xdr:col>26</xdr:col>
      <xdr:colOff>117234</xdr:colOff>
      <xdr:row>104</xdr:row>
      <xdr:rowOff>0</xdr:rowOff>
    </xdr:from>
    <xdr:to>
      <xdr:col>44</xdr:col>
      <xdr:colOff>45870</xdr:colOff>
      <xdr:row>116</xdr:row>
      <xdr:rowOff>178284</xdr:rowOff>
    </xdr:to>
    <xdr:pic>
      <xdr:nvPicPr>
        <xdr:cNvPr id="6" name="Grafik 5">
          <a:extLst>
            <a:ext uri="{FF2B5EF4-FFF2-40B4-BE49-F238E27FC236}">
              <a16:creationId xmlns:a16="http://schemas.microsoft.com/office/drawing/2014/main" id="{10B26053-CF58-21ED-EFED-9B80DE9D87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16772" y="23827154"/>
          <a:ext cx="3355731" cy="24661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CFD77E-DEFF-4C10-A6C1-747E37541E2E}" name="Tabelle1" displayName="Tabelle1" ref="B2:E32" totalsRowShown="0" headerRowDxfId="22" dataDxfId="21">
  <autoFilter ref="B2:E32" xr:uid="{79CFD77E-DEFF-4C10-A6C1-747E37541E2E}"/>
  <tableColumns count="4">
    <tableColumn id="1" xr3:uid="{84C6F8E6-7598-4BD0-84BF-0C3584EC5A25}" name="submontagnard" dataDxfId="20"/>
    <tableColumn id="2" xr3:uid="{13D8408D-23AE-44B5-8780-BE93A4BF0AF3}" name="montagnard_inférieur" dataDxfId="19"/>
    <tableColumn id="3" xr3:uid="{1E36BEA9-ABC3-4394-B122-655F64033DAA}" name="montagnard_supérieur" dataDxfId="18"/>
    <tableColumn id="4" xr3:uid="{C5063466-0A33-4479-80C7-00CED99EB5A5}" name="haut_montagnard"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FC21E3-887F-45A5-82B5-613E4696783A}" name="Tabelle13" displayName="Tabelle13" ref="G2:J71" totalsRowShown="0" headerRowDxfId="16" dataDxfId="15">
  <autoFilter ref="G2:J71" xr:uid="{D0FC21E3-887F-45A5-82B5-613E4696783A}"/>
  <sortState xmlns:xlrd2="http://schemas.microsoft.com/office/spreadsheetml/2017/richdata2" ref="G3:J71">
    <sortCondition ref="G2:G71"/>
  </sortState>
  <tableColumns count="4">
    <tableColumn id="3" xr3:uid="{11DCCD42-268D-442B-8FCF-C3D749582C16}" name="Abréviation" dataDxfId="14"/>
    <tableColumn id="1" xr3:uid="{5A19C62A-E06A-490F-997A-88656D65089E}" name="Profil d'essences" dataDxfId="13"/>
    <tableColumn id="4" xr3:uid="{231AC101-9098-44FC-9F43-6AAD9B962BEE}" name="proche de la nature" dataDxfId="12" dataCellStyle="Prozent"/>
    <tableColumn id="2" xr3:uid="{B2AEB32E-E3DE-4E81-9CB0-36489FB1B32E}" name="minimal" dataDxfId="11" dataCellStyle="Proz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A14BC-07E1-4DE6-A08F-C0C6ED28585C}" name="Tabelle3" displayName="Tabelle3" ref="L2:M71" totalsRowShown="0" headerRowDxfId="10" dataDxfId="9">
  <autoFilter ref="L2:M71" xr:uid="{E10A14BC-07E1-4DE6-A08F-C0C6ED28585C}"/>
  <tableColumns count="2">
    <tableColumn id="1" xr3:uid="{9C320CDD-EFE7-4793-A497-4134439BF5A7}" name="Abréviation" dataDxfId="8"/>
    <tableColumn id="2" xr3:uid="{671D4D1D-4E19-48E4-8128-5AFF6C56756A}" name="Profil d'essences" dataDxfId="7"/>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72A8-F583-4A91-8E46-44C00F114183}">
  <sheetPr>
    <pageSetUpPr fitToPage="1"/>
  </sheetPr>
  <dimension ref="A1:AU278"/>
  <sheetViews>
    <sheetView showGridLines="0" tabSelected="1" view="pageLayout" zoomScaleNormal="130" zoomScaleSheetLayoutView="85" workbookViewId="0">
      <selection activeCell="C14" sqref="C14:G16"/>
    </sheetView>
  </sheetViews>
  <sheetFormatPr baseColWidth="10" defaultColWidth="2.5" defaultRowHeight="7.5" customHeight="1" x14ac:dyDescent="0.2"/>
  <cols>
    <col min="1" max="16384" width="2.5" style="1"/>
  </cols>
  <sheetData>
    <row r="1" spans="1:46" ht="6.95" customHeight="1" x14ac:dyDescent="0.2">
      <c r="A1" s="134" t="s">
        <v>159</v>
      </c>
      <c r="B1" s="134"/>
      <c r="C1" s="134"/>
      <c r="D1" s="134"/>
      <c r="E1" s="134"/>
      <c r="F1" s="134"/>
      <c r="G1" s="134"/>
      <c r="H1" s="134"/>
      <c r="I1" s="134"/>
      <c r="J1" s="134"/>
      <c r="K1" s="134"/>
      <c r="L1" s="134"/>
      <c r="M1" s="134"/>
      <c r="N1" s="134"/>
      <c r="O1" s="134"/>
      <c r="P1" s="134"/>
      <c r="Q1" s="134"/>
      <c r="R1" s="134"/>
      <c r="S1" s="134"/>
      <c r="T1" s="136" t="s">
        <v>160</v>
      </c>
      <c r="U1" s="136"/>
      <c r="V1" s="136"/>
      <c r="W1" s="136"/>
      <c r="X1" s="136"/>
      <c r="Y1" s="136"/>
      <c r="Z1" s="136"/>
      <c r="AA1" s="136"/>
      <c r="AB1" s="138" t="s">
        <v>161</v>
      </c>
      <c r="AC1" s="138"/>
      <c r="AD1" s="138"/>
      <c r="AE1" s="138"/>
      <c r="AF1" s="138"/>
      <c r="AG1" s="138"/>
      <c r="AH1" s="138"/>
      <c r="AI1" s="138"/>
      <c r="AJ1" s="138"/>
      <c r="AK1" s="138"/>
      <c r="AL1" s="138"/>
      <c r="AM1" s="138"/>
      <c r="AN1" s="138"/>
      <c r="AO1" s="138"/>
      <c r="AP1" s="138"/>
      <c r="AQ1" s="138"/>
      <c r="AR1" s="138"/>
      <c r="AS1" s="138"/>
      <c r="AT1" s="138"/>
    </row>
    <row r="2" spans="1:46" ht="6.95" customHeight="1" x14ac:dyDescent="0.2">
      <c r="A2" s="134"/>
      <c r="B2" s="134"/>
      <c r="C2" s="134"/>
      <c r="D2" s="134"/>
      <c r="E2" s="134"/>
      <c r="F2" s="134"/>
      <c r="G2" s="134"/>
      <c r="H2" s="134"/>
      <c r="I2" s="134"/>
      <c r="J2" s="134"/>
      <c r="K2" s="134"/>
      <c r="L2" s="134"/>
      <c r="M2" s="134"/>
      <c r="N2" s="134"/>
      <c r="O2" s="134"/>
      <c r="P2" s="134"/>
      <c r="Q2" s="134"/>
      <c r="R2" s="134"/>
      <c r="S2" s="134"/>
      <c r="T2" s="136"/>
      <c r="U2" s="136"/>
      <c r="V2" s="136"/>
      <c r="W2" s="136"/>
      <c r="X2" s="136"/>
      <c r="Y2" s="136"/>
      <c r="Z2" s="136"/>
      <c r="AA2" s="136"/>
      <c r="AB2" s="138"/>
      <c r="AC2" s="138"/>
      <c r="AD2" s="138"/>
      <c r="AE2" s="138"/>
      <c r="AF2" s="138"/>
      <c r="AG2" s="138"/>
      <c r="AH2" s="138"/>
      <c r="AI2" s="138"/>
      <c r="AJ2" s="138"/>
      <c r="AK2" s="138"/>
      <c r="AL2" s="138"/>
      <c r="AM2" s="138"/>
      <c r="AN2" s="138"/>
      <c r="AO2" s="138"/>
      <c r="AP2" s="138"/>
      <c r="AQ2" s="138"/>
      <c r="AR2" s="138"/>
      <c r="AS2" s="138"/>
      <c r="AT2" s="138"/>
    </row>
    <row r="3" spans="1:46" ht="6.95" customHeight="1" x14ac:dyDescent="0.2">
      <c r="A3" s="134"/>
      <c r="B3" s="134"/>
      <c r="C3" s="134"/>
      <c r="D3" s="134"/>
      <c r="E3" s="134"/>
      <c r="F3" s="134"/>
      <c r="G3" s="134"/>
      <c r="H3" s="134"/>
      <c r="I3" s="134"/>
      <c r="J3" s="134"/>
      <c r="K3" s="134"/>
      <c r="L3" s="134"/>
      <c r="M3" s="134"/>
      <c r="N3" s="134"/>
      <c r="O3" s="134"/>
      <c r="P3" s="134"/>
      <c r="Q3" s="134"/>
      <c r="R3" s="134"/>
      <c r="S3" s="134"/>
      <c r="T3" s="136"/>
      <c r="U3" s="136"/>
      <c r="V3" s="136"/>
      <c r="W3" s="136"/>
      <c r="X3" s="136"/>
      <c r="Y3" s="136"/>
      <c r="Z3" s="136"/>
      <c r="AA3" s="136"/>
      <c r="AB3" s="138" t="s">
        <v>146</v>
      </c>
      <c r="AC3" s="138"/>
      <c r="AD3" s="138"/>
      <c r="AE3" s="138"/>
      <c r="AF3" s="138"/>
      <c r="AG3" s="138"/>
      <c r="AH3" s="138"/>
      <c r="AI3" s="138"/>
      <c r="AJ3" s="138"/>
      <c r="AK3" s="138"/>
      <c r="AL3" s="138"/>
      <c r="AM3" s="138"/>
      <c r="AN3" s="138"/>
      <c r="AO3" s="138"/>
      <c r="AP3" s="138"/>
      <c r="AQ3" s="138"/>
      <c r="AR3" s="138"/>
      <c r="AS3" s="138"/>
      <c r="AT3" s="138"/>
    </row>
    <row r="4" spans="1:46" ht="6.95" customHeight="1" x14ac:dyDescent="0.2">
      <c r="A4" s="135"/>
      <c r="B4" s="135"/>
      <c r="C4" s="135"/>
      <c r="D4" s="135"/>
      <c r="E4" s="135"/>
      <c r="F4" s="135"/>
      <c r="G4" s="135"/>
      <c r="H4" s="135"/>
      <c r="I4" s="135"/>
      <c r="J4" s="135"/>
      <c r="K4" s="135"/>
      <c r="L4" s="135"/>
      <c r="M4" s="135"/>
      <c r="N4" s="135"/>
      <c r="O4" s="135"/>
      <c r="P4" s="135"/>
      <c r="Q4" s="135"/>
      <c r="R4" s="135"/>
      <c r="S4" s="135"/>
      <c r="T4" s="137"/>
      <c r="U4" s="137"/>
      <c r="V4" s="137"/>
      <c r="W4" s="137"/>
      <c r="X4" s="137"/>
      <c r="Y4" s="137"/>
      <c r="Z4" s="137"/>
      <c r="AA4" s="137"/>
      <c r="AB4" s="139"/>
      <c r="AC4" s="139"/>
      <c r="AD4" s="139"/>
      <c r="AE4" s="139"/>
      <c r="AF4" s="139"/>
      <c r="AG4" s="139"/>
      <c r="AH4" s="139"/>
      <c r="AI4" s="139"/>
      <c r="AJ4" s="139"/>
      <c r="AK4" s="139"/>
      <c r="AL4" s="139"/>
      <c r="AM4" s="139"/>
      <c r="AN4" s="139"/>
      <c r="AO4" s="139"/>
      <c r="AP4" s="139"/>
      <c r="AQ4" s="139"/>
      <c r="AR4" s="139"/>
      <c r="AS4" s="139"/>
      <c r="AT4" s="139"/>
    </row>
    <row r="5" spans="1:46" ht="6.95" customHeight="1" thickBot="1" x14ac:dyDescent="0.25">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row>
    <row r="6" spans="1:46" ht="6.95" customHeight="1" x14ac:dyDescent="0.2">
      <c r="A6" s="141" t="s">
        <v>162</v>
      </c>
      <c r="B6" s="142"/>
      <c r="C6" s="142"/>
      <c r="D6" s="142"/>
      <c r="E6" s="142"/>
      <c r="F6" s="142"/>
      <c r="G6" s="142"/>
      <c r="H6" s="142"/>
      <c r="I6" s="142"/>
      <c r="J6" s="145" t="s">
        <v>163</v>
      </c>
      <c r="K6" s="145"/>
      <c r="L6" s="145"/>
      <c r="M6" s="145"/>
      <c r="N6" s="145"/>
      <c r="O6" s="145"/>
      <c r="P6" s="145"/>
      <c r="Q6" s="145"/>
      <c r="R6" s="145"/>
      <c r="S6" s="145"/>
      <c r="T6" s="145"/>
      <c r="U6" s="145"/>
      <c r="V6" s="145"/>
      <c r="W6" s="145"/>
      <c r="X6" s="146"/>
      <c r="Y6" s="149" t="s">
        <v>165</v>
      </c>
      <c r="Z6" s="150"/>
      <c r="AA6" s="150"/>
      <c r="AB6" s="150"/>
      <c r="AC6" s="150"/>
      <c r="AD6" s="150"/>
      <c r="AE6" s="150"/>
      <c r="AF6" s="150"/>
      <c r="AG6" s="151"/>
      <c r="AH6" s="155" t="s">
        <v>166</v>
      </c>
      <c r="AI6" s="156"/>
      <c r="AJ6" s="156"/>
      <c r="AK6" s="156"/>
      <c r="AL6" s="156"/>
      <c r="AM6" s="156"/>
      <c r="AN6" s="156"/>
      <c r="AO6" s="156"/>
      <c r="AP6" s="156"/>
      <c r="AQ6" s="156"/>
      <c r="AR6" s="156"/>
      <c r="AS6" s="156"/>
      <c r="AT6" s="157"/>
    </row>
    <row r="7" spans="1:46" ht="6.95" customHeight="1" x14ac:dyDescent="0.2">
      <c r="A7" s="143"/>
      <c r="B7" s="144"/>
      <c r="C7" s="144"/>
      <c r="D7" s="144"/>
      <c r="E7" s="144"/>
      <c r="F7" s="144"/>
      <c r="G7" s="144"/>
      <c r="H7" s="144"/>
      <c r="I7" s="144"/>
      <c r="J7" s="147"/>
      <c r="K7" s="147"/>
      <c r="L7" s="147"/>
      <c r="M7" s="147"/>
      <c r="N7" s="147"/>
      <c r="O7" s="147"/>
      <c r="P7" s="147"/>
      <c r="Q7" s="147"/>
      <c r="R7" s="147"/>
      <c r="S7" s="147"/>
      <c r="T7" s="147"/>
      <c r="U7" s="147"/>
      <c r="V7" s="147"/>
      <c r="W7" s="147"/>
      <c r="X7" s="148"/>
      <c r="Y7" s="152"/>
      <c r="Z7" s="153"/>
      <c r="AA7" s="153"/>
      <c r="AB7" s="153"/>
      <c r="AC7" s="153"/>
      <c r="AD7" s="153"/>
      <c r="AE7" s="153"/>
      <c r="AF7" s="153"/>
      <c r="AG7" s="154"/>
      <c r="AH7" s="158"/>
      <c r="AI7" s="159"/>
      <c r="AJ7" s="159"/>
      <c r="AK7" s="159"/>
      <c r="AL7" s="159"/>
      <c r="AM7" s="159"/>
      <c r="AN7" s="159"/>
      <c r="AO7" s="159"/>
      <c r="AP7" s="159"/>
      <c r="AQ7" s="159"/>
      <c r="AR7" s="159"/>
      <c r="AS7" s="159"/>
      <c r="AT7" s="160"/>
    </row>
    <row r="8" spans="1:46" ht="6.95" customHeight="1" x14ac:dyDescent="0.2">
      <c r="A8" s="143"/>
      <c r="B8" s="144"/>
      <c r="C8" s="144"/>
      <c r="D8" s="144"/>
      <c r="E8" s="144"/>
      <c r="F8" s="144"/>
      <c r="G8" s="144"/>
      <c r="H8" s="144"/>
      <c r="I8" s="144"/>
      <c r="J8" s="147"/>
      <c r="K8" s="147"/>
      <c r="L8" s="147"/>
      <c r="M8" s="147"/>
      <c r="N8" s="147"/>
      <c r="O8" s="147"/>
      <c r="P8" s="147"/>
      <c r="Q8" s="147"/>
      <c r="R8" s="147"/>
      <c r="S8" s="147"/>
      <c r="T8" s="147"/>
      <c r="U8" s="147"/>
      <c r="V8" s="147"/>
      <c r="W8" s="147"/>
      <c r="X8" s="148"/>
      <c r="Y8" s="152"/>
      <c r="Z8" s="153"/>
      <c r="AA8" s="153"/>
      <c r="AB8" s="153"/>
      <c r="AC8" s="153"/>
      <c r="AD8" s="153"/>
      <c r="AE8" s="153"/>
      <c r="AF8" s="153"/>
      <c r="AG8" s="154"/>
      <c r="AH8" s="158"/>
      <c r="AI8" s="159"/>
      <c r="AJ8" s="159"/>
      <c r="AK8" s="159"/>
      <c r="AL8" s="159"/>
      <c r="AM8" s="159"/>
      <c r="AN8" s="159"/>
      <c r="AO8" s="159"/>
      <c r="AP8" s="159"/>
      <c r="AQ8" s="159"/>
      <c r="AR8" s="159"/>
      <c r="AS8" s="159"/>
      <c r="AT8" s="160"/>
    </row>
    <row r="9" spans="1:46" ht="6.95" customHeight="1" x14ac:dyDescent="0.2">
      <c r="A9" s="161" t="s">
        <v>164</v>
      </c>
      <c r="B9" s="162"/>
      <c r="C9" s="162"/>
      <c r="D9" s="162"/>
      <c r="E9" s="162"/>
      <c r="F9" s="162"/>
      <c r="G9" s="162"/>
      <c r="H9" s="162"/>
      <c r="I9" s="162"/>
      <c r="J9" s="162"/>
      <c r="K9" s="162"/>
      <c r="L9" s="162"/>
      <c r="M9" s="162"/>
      <c r="N9" s="162"/>
      <c r="O9" s="162"/>
      <c r="P9" s="162"/>
      <c r="Q9" s="162"/>
      <c r="R9" s="162"/>
      <c r="S9" s="162"/>
      <c r="T9" s="162"/>
      <c r="U9" s="162"/>
      <c r="V9" s="162"/>
      <c r="W9" s="162"/>
      <c r="X9" s="163"/>
      <c r="Y9" s="152"/>
      <c r="Z9" s="153"/>
      <c r="AA9" s="153"/>
      <c r="AB9" s="153"/>
      <c r="AC9" s="153"/>
      <c r="AD9" s="153"/>
      <c r="AE9" s="153"/>
      <c r="AF9" s="153"/>
      <c r="AG9" s="154"/>
      <c r="AH9" s="158"/>
      <c r="AI9" s="159"/>
      <c r="AJ9" s="159"/>
      <c r="AK9" s="159"/>
      <c r="AL9" s="159"/>
      <c r="AM9" s="159"/>
      <c r="AN9" s="159"/>
      <c r="AO9" s="159"/>
      <c r="AP9" s="159"/>
      <c r="AQ9" s="159"/>
      <c r="AR9" s="159"/>
      <c r="AS9" s="159"/>
      <c r="AT9" s="160"/>
    </row>
    <row r="10" spans="1:46" ht="6.95" customHeight="1" x14ac:dyDescent="0.2">
      <c r="A10" s="161"/>
      <c r="B10" s="162"/>
      <c r="C10" s="162"/>
      <c r="D10" s="162"/>
      <c r="E10" s="162"/>
      <c r="F10" s="162"/>
      <c r="G10" s="162"/>
      <c r="H10" s="162"/>
      <c r="I10" s="162"/>
      <c r="J10" s="162"/>
      <c r="K10" s="162"/>
      <c r="L10" s="162"/>
      <c r="M10" s="162"/>
      <c r="N10" s="162"/>
      <c r="O10" s="162"/>
      <c r="P10" s="162"/>
      <c r="Q10" s="162"/>
      <c r="R10" s="162"/>
      <c r="S10" s="162"/>
      <c r="T10" s="162"/>
      <c r="U10" s="162"/>
      <c r="V10" s="162"/>
      <c r="W10" s="162"/>
      <c r="X10" s="163"/>
      <c r="Y10" s="164"/>
      <c r="Z10" s="165"/>
      <c r="AA10" s="165"/>
      <c r="AB10" s="165"/>
      <c r="AC10" s="165"/>
      <c r="AD10" s="165"/>
      <c r="AE10" s="165"/>
      <c r="AF10" s="165"/>
      <c r="AG10" s="166"/>
      <c r="AH10" s="170"/>
      <c r="AI10" s="171"/>
      <c r="AJ10" s="171"/>
      <c r="AK10" s="171"/>
      <c r="AL10" s="171"/>
      <c r="AM10" s="171"/>
      <c r="AN10" s="171"/>
      <c r="AO10" s="171"/>
      <c r="AP10" s="171"/>
      <c r="AQ10" s="171"/>
      <c r="AR10" s="171"/>
      <c r="AS10" s="171"/>
      <c r="AT10" s="172"/>
    </row>
    <row r="11" spans="1:46" ht="6.95" customHeight="1" x14ac:dyDescent="0.2">
      <c r="A11" s="161"/>
      <c r="B11" s="162"/>
      <c r="C11" s="162"/>
      <c r="D11" s="162"/>
      <c r="E11" s="162"/>
      <c r="F11" s="162"/>
      <c r="G11" s="162"/>
      <c r="H11" s="162"/>
      <c r="I11" s="162"/>
      <c r="J11" s="162"/>
      <c r="K11" s="162"/>
      <c r="L11" s="162"/>
      <c r="M11" s="162"/>
      <c r="N11" s="162"/>
      <c r="O11" s="162"/>
      <c r="P11" s="162"/>
      <c r="Q11" s="162"/>
      <c r="R11" s="162"/>
      <c r="S11" s="162"/>
      <c r="T11" s="162"/>
      <c r="U11" s="162"/>
      <c r="V11" s="162"/>
      <c r="W11" s="162"/>
      <c r="X11" s="163"/>
      <c r="Y11" s="164"/>
      <c r="Z11" s="165"/>
      <c r="AA11" s="165"/>
      <c r="AB11" s="165"/>
      <c r="AC11" s="165"/>
      <c r="AD11" s="165"/>
      <c r="AE11" s="165"/>
      <c r="AF11" s="165"/>
      <c r="AG11" s="166"/>
      <c r="AH11" s="170"/>
      <c r="AI11" s="171"/>
      <c r="AJ11" s="171"/>
      <c r="AK11" s="171"/>
      <c r="AL11" s="171"/>
      <c r="AM11" s="171"/>
      <c r="AN11" s="171"/>
      <c r="AO11" s="171"/>
      <c r="AP11" s="171"/>
      <c r="AQ11" s="171"/>
      <c r="AR11" s="171"/>
      <c r="AS11" s="171"/>
      <c r="AT11" s="172"/>
    </row>
    <row r="12" spans="1:46" ht="6.95" customHeight="1" thickBot="1" x14ac:dyDescent="0.25">
      <c r="A12" s="176"/>
      <c r="B12" s="177"/>
      <c r="C12" s="177"/>
      <c r="D12" s="177"/>
      <c r="E12" s="177"/>
      <c r="F12" s="177"/>
      <c r="G12" s="177"/>
      <c r="H12" s="177"/>
      <c r="I12" s="177"/>
      <c r="J12" s="177"/>
      <c r="K12" s="177"/>
      <c r="L12" s="177"/>
      <c r="M12" s="84"/>
      <c r="N12" s="84"/>
      <c r="O12" s="84"/>
      <c r="P12" s="84"/>
      <c r="Q12" s="84"/>
      <c r="R12" s="84"/>
      <c r="S12" s="84"/>
      <c r="T12" s="84"/>
      <c r="U12" s="84"/>
      <c r="V12" s="84"/>
      <c r="W12" s="84"/>
      <c r="X12" s="84"/>
      <c r="Y12" s="167"/>
      <c r="Z12" s="168"/>
      <c r="AA12" s="168"/>
      <c r="AB12" s="168"/>
      <c r="AC12" s="168"/>
      <c r="AD12" s="168"/>
      <c r="AE12" s="168"/>
      <c r="AF12" s="168"/>
      <c r="AG12" s="169"/>
      <c r="AH12" s="173"/>
      <c r="AI12" s="174"/>
      <c r="AJ12" s="174"/>
      <c r="AK12" s="174"/>
      <c r="AL12" s="174"/>
      <c r="AM12" s="174"/>
      <c r="AN12" s="174"/>
      <c r="AO12" s="174"/>
      <c r="AP12" s="174"/>
      <c r="AQ12" s="174"/>
      <c r="AR12" s="174"/>
      <c r="AS12" s="174"/>
      <c r="AT12" s="175"/>
    </row>
    <row r="13" spans="1:46" ht="6.95" customHeight="1" x14ac:dyDescent="0.2">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6.95" customHeight="1" x14ac:dyDescent="0.2">
      <c r="A14" s="179" t="s">
        <v>167</v>
      </c>
      <c r="B14" s="179"/>
      <c r="C14" s="180"/>
      <c r="D14" s="180"/>
      <c r="E14" s="180"/>
      <c r="F14" s="180"/>
      <c r="G14" s="180"/>
      <c r="H14" s="182" t="s">
        <v>168</v>
      </c>
      <c r="I14" s="182"/>
      <c r="J14" s="182"/>
      <c r="K14" s="180"/>
      <c r="L14" s="180"/>
      <c r="M14" s="180"/>
      <c r="N14" s="180"/>
      <c r="O14" s="182" t="s">
        <v>169</v>
      </c>
      <c r="P14" s="182"/>
      <c r="Q14" s="182"/>
      <c r="R14" s="182"/>
      <c r="S14" s="183"/>
      <c r="T14" s="183"/>
      <c r="U14" s="183"/>
      <c r="V14" s="183"/>
      <c r="W14" s="183"/>
      <c r="X14" s="183"/>
      <c r="Y14" s="183"/>
      <c r="Z14" s="183"/>
      <c r="AA14" s="183"/>
      <c r="AB14" s="183"/>
      <c r="AC14" s="183"/>
      <c r="AD14" s="182" t="s">
        <v>170</v>
      </c>
      <c r="AE14" s="182"/>
      <c r="AF14" s="182"/>
      <c r="AG14" s="182"/>
      <c r="AH14" s="182"/>
      <c r="AI14" s="183"/>
      <c r="AJ14" s="183"/>
      <c r="AK14" s="183"/>
      <c r="AL14" s="183"/>
      <c r="AM14" s="183"/>
      <c r="AN14" s="183"/>
      <c r="AO14" s="183"/>
      <c r="AP14" s="183"/>
      <c r="AQ14" s="183"/>
      <c r="AR14" s="183"/>
      <c r="AS14" s="183"/>
      <c r="AT14" s="183"/>
    </row>
    <row r="15" spans="1:46" ht="6.95" customHeight="1" x14ac:dyDescent="0.2">
      <c r="A15" s="179"/>
      <c r="B15" s="179"/>
      <c r="C15" s="180"/>
      <c r="D15" s="180"/>
      <c r="E15" s="180"/>
      <c r="F15" s="180"/>
      <c r="G15" s="180"/>
      <c r="H15" s="182"/>
      <c r="I15" s="182"/>
      <c r="J15" s="182"/>
      <c r="K15" s="180"/>
      <c r="L15" s="180"/>
      <c r="M15" s="180"/>
      <c r="N15" s="180"/>
      <c r="O15" s="182"/>
      <c r="P15" s="182"/>
      <c r="Q15" s="182"/>
      <c r="R15" s="182"/>
      <c r="S15" s="183"/>
      <c r="T15" s="183"/>
      <c r="U15" s="183"/>
      <c r="V15" s="183"/>
      <c r="W15" s="183"/>
      <c r="X15" s="183"/>
      <c r="Y15" s="183"/>
      <c r="Z15" s="183"/>
      <c r="AA15" s="183"/>
      <c r="AB15" s="183"/>
      <c r="AC15" s="183"/>
      <c r="AD15" s="182"/>
      <c r="AE15" s="182"/>
      <c r="AF15" s="182"/>
      <c r="AG15" s="182"/>
      <c r="AH15" s="182"/>
      <c r="AI15" s="183"/>
      <c r="AJ15" s="183"/>
      <c r="AK15" s="183"/>
      <c r="AL15" s="183"/>
      <c r="AM15" s="183"/>
      <c r="AN15" s="183"/>
      <c r="AO15" s="183"/>
      <c r="AP15" s="183"/>
      <c r="AQ15" s="183"/>
      <c r="AR15" s="183"/>
      <c r="AS15" s="183"/>
      <c r="AT15" s="183"/>
    </row>
    <row r="16" spans="1:46" ht="6.95" customHeight="1" x14ac:dyDescent="0.2">
      <c r="A16" s="179"/>
      <c r="B16" s="179"/>
      <c r="C16" s="181"/>
      <c r="D16" s="181"/>
      <c r="E16" s="181"/>
      <c r="F16" s="181"/>
      <c r="G16" s="181"/>
      <c r="H16" s="182"/>
      <c r="I16" s="182"/>
      <c r="J16" s="182"/>
      <c r="K16" s="181"/>
      <c r="L16" s="181"/>
      <c r="M16" s="181"/>
      <c r="N16" s="181"/>
      <c r="O16" s="182"/>
      <c r="P16" s="182"/>
      <c r="Q16" s="182"/>
      <c r="R16" s="182"/>
      <c r="S16" s="184"/>
      <c r="T16" s="184"/>
      <c r="U16" s="184"/>
      <c r="V16" s="184"/>
      <c r="W16" s="184"/>
      <c r="X16" s="184"/>
      <c r="Y16" s="184"/>
      <c r="Z16" s="184"/>
      <c r="AA16" s="184"/>
      <c r="AB16" s="184"/>
      <c r="AC16" s="184"/>
      <c r="AD16" s="182"/>
      <c r="AE16" s="182"/>
      <c r="AF16" s="182"/>
      <c r="AG16" s="182"/>
      <c r="AH16" s="182"/>
      <c r="AI16" s="184"/>
      <c r="AJ16" s="184"/>
      <c r="AK16" s="184"/>
      <c r="AL16" s="184"/>
      <c r="AM16" s="184"/>
      <c r="AN16" s="184"/>
      <c r="AO16" s="184"/>
      <c r="AP16" s="184"/>
      <c r="AQ16" s="184"/>
      <c r="AR16" s="184"/>
      <c r="AS16" s="184"/>
      <c r="AT16" s="184"/>
    </row>
    <row r="17" spans="1:46" ht="6.95" customHeight="1" thickBot="1" x14ac:dyDescent="0.25">
      <c r="A17" s="178"/>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row>
    <row r="18" spans="1:46" ht="6.95" customHeight="1" x14ac:dyDescent="0.2">
      <c r="A18" s="185">
        <v>1</v>
      </c>
      <c r="B18" s="187" t="s">
        <v>171</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9"/>
    </row>
    <row r="19" spans="1:46" ht="6.95" customHeight="1" thickBot="1" x14ac:dyDescent="0.25">
      <c r="A19" s="186"/>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1"/>
    </row>
    <row r="20" spans="1:46" ht="6.95" customHeight="1" x14ac:dyDescent="0.2">
      <c r="A20" s="2"/>
      <c r="B20" s="192" t="s">
        <v>172</v>
      </c>
      <c r="C20" s="192"/>
      <c r="D20" s="192"/>
      <c r="E20" s="192"/>
      <c r="F20" s="192"/>
      <c r="G20" s="192"/>
      <c r="H20" s="193"/>
      <c r="I20" s="193"/>
      <c r="J20" s="193"/>
      <c r="K20" s="193"/>
      <c r="L20" s="193"/>
      <c r="M20" s="193"/>
      <c r="N20" s="193"/>
      <c r="O20" s="193"/>
      <c r="P20" s="193"/>
      <c r="Q20" s="193"/>
      <c r="R20" s="193"/>
      <c r="S20" s="193"/>
      <c r="T20" s="193"/>
      <c r="U20" s="193"/>
      <c r="V20" s="51"/>
      <c r="W20" s="195" t="s">
        <v>396</v>
      </c>
      <c r="X20" s="195"/>
      <c r="Y20" s="195"/>
      <c r="Z20" s="195"/>
      <c r="AA20" s="193"/>
      <c r="AB20" s="193"/>
      <c r="AC20" s="193"/>
      <c r="AD20" s="193"/>
      <c r="AE20" s="193"/>
      <c r="AF20" s="193"/>
      <c r="AG20" s="193"/>
      <c r="AH20" s="193"/>
      <c r="AI20" s="193"/>
      <c r="AJ20" s="193"/>
      <c r="AK20" s="193"/>
      <c r="AL20" s="193"/>
      <c r="AM20" s="193"/>
      <c r="AN20" s="98"/>
      <c r="AO20" s="98"/>
      <c r="AP20" s="196"/>
      <c r="AQ20" s="198" t="s">
        <v>176</v>
      </c>
      <c r="AR20" s="199"/>
      <c r="AS20" s="199"/>
      <c r="AT20" s="200"/>
    </row>
    <row r="21" spans="1:46" ht="6.95" customHeight="1" thickBot="1" x14ac:dyDescent="0.25">
      <c r="A21" s="2"/>
      <c r="B21" s="192"/>
      <c r="C21" s="192"/>
      <c r="D21" s="192"/>
      <c r="E21" s="192"/>
      <c r="F21" s="192"/>
      <c r="G21" s="192"/>
      <c r="H21" s="193"/>
      <c r="I21" s="193"/>
      <c r="J21" s="193"/>
      <c r="K21" s="193"/>
      <c r="L21" s="193"/>
      <c r="M21" s="193"/>
      <c r="N21" s="193"/>
      <c r="O21" s="193"/>
      <c r="P21" s="193"/>
      <c r="Q21" s="193"/>
      <c r="R21" s="193"/>
      <c r="S21" s="193"/>
      <c r="T21" s="193"/>
      <c r="U21" s="193"/>
      <c r="V21" s="51"/>
      <c r="W21" s="195"/>
      <c r="X21" s="195"/>
      <c r="Y21" s="195"/>
      <c r="Z21" s="195"/>
      <c r="AA21" s="193"/>
      <c r="AB21" s="193"/>
      <c r="AC21" s="193"/>
      <c r="AD21" s="193"/>
      <c r="AE21" s="193"/>
      <c r="AF21" s="193"/>
      <c r="AG21" s="193"/>
      <c r="AH21" s="193"/>
      <c r="AI21" s="193"/>
      <c r="AJ21" s="193"/>
      <c r="AK21" s="193"/>
      <c r="AL21" s="193"/>
      <c r="AM21" s="193"/>
      <c r="AN21" s="98"/>
      <c r="AO21" s="98"/>
      <c r="AP21" s="197"/>
      <c r="AQ21" s="198"/>
      <c r="AR21" s="199"/>
      <c r="AS21" s="199"/>
      <c r="AT21" s="200"/>
    </row>
    <row r="22" spans="1:46" ht="6.95" customHeight="1" x14ac:dyDescent="0.2">
      <c r="A22" s="2"/>
      <c r="B22" s="192"/>
      <c r="C22" s="192"/>
      <c r="D22" s="192"/>
      <c r="E22" s="192"/>
      <c r="F22" s="192"/>
      <c r="G22" s="192"/>
      <c r="H22" s="193"/>
      <c r="I22" s="193"/>
      <c r="J22" s="193"/>
      <c r="K22" s="193"/>
      <c r="L22" s="193"/>
      <c r="M22" s="193"/>
      <c r="N22" s="193"/>
      <c r="O22" s="193"/>
      <c r="P22" s="193"/>
      <c r="Q22" s="193"/>
      <c r="R22" s="193"/>
      <c r="S22" s="193"/>
      <c r="T22" s="193"/>
      <c r="U22" s="193"/>
      <c r="V22" s="51"/>
      <c r="W22" s="195"/>
      <c r="X22" s="195"/>
      <c r="Y22" s="195"/>
      <c r="Z22" s="195"/>
      <c r="AA22" s="193"/>
      <c r="AB22" s="193"/>
      <c r="AC22" s="193"/>
      <c r="AD22" s="193"/>
      <c r="AE22" s="193"/>
      <c r="AF22" s="193"/>
      <c r="AG22" s="193"/>
      <c r="AH22" s="193"/>
      <c r="AI22" s="193"/>
      <c r="AJ22" s="193"/>
      <c r="AK22" s="193"/>
      <c r="AL22" s="193"/>
      <c r="AM22" s="193"/>
      <c r="AN22" s="98"/>
      <c r="AO22" s="98"/>
      <c r="AP22" s="196"/>
      <c r="AQ22" s="198" t="s">
        <v>177</v>
      </c>
      <c r="AR22" s="199"/>
      <c r="AS22" s="199"/>
      <c r="AT22" s="200"/>
    </row>
    <row r="23" spans="1:46" ht="6.95" customHeight="1" thickBot="1" x14ac:dyDescent="0.25">
      <c r="A23" s="2"/>
      <c r="B23" s="192"/>
      <c r="C23" s="192"/>
      <c r="D23" s="192"/>
      <c r="E23" s="192"/>
      <c r="F23" s="192"/>
      <c r="G23" s="192"/>
      <c r="H23" s="194"/>
      <c r="I23" s="194"/>
      <c r="J23" s="194"/>
      <c r="K23" s="194"/>
      <c r="L23" s="194"/>
      <c r="M23" s="194"/>
      <c r="N23" s="194"/>
      <c r="O23" s="194"/>
      <c r="P23" s="194"/>
      <c r="Q23" s="194"/>
      <c r="R23" s="194"/>
      <c r="S23" s="194"/>
      <c r="T23" s="194"/>
      <c r="U23" s="194"/>
      <c r="V23" s="51"/>
      <c r="W23" s="195"/>
      <c r="X23" s="195"/>
      <c r="Y23" s="195"/>
      <c r="Z23" s="195"/>
      <c r="AA23" s="194"/>
      <c r="AB23" s="194"/>
      <c r="AC23" s="194"/>
      <c r="AD23" s="194"/>
      <c r="AE23" s="194"/>
      <c r="AF23" s="194"/>
      <c r="AG23" s="194"/>
      <c r="AH23" s="194"/>
      <c r="AI23" s="194"/>
      <c r="AJ23" s="194"/>
      <c r="AK23" s="194"/>
      <c r="AL23" s="194"/>
      <c r="AM23" s="194"/>
      <c r="AN23" s="98"/>
      <c r="AO23" s="98"/>
      <c r="AP23" s="197"/>
      <c r="AQ23" s="198"/>
      <c r="AR23" s="199"/>
      <c r="AS23" s="199"/>
      <c r="AT23" s="200"/>
    </row>
    <row r="24" spans="1:46" ht="6.95" customHeight="1" x14ac:dyDescent="0.2">
      <c r="A24" s="2"/>
      <c r="B24" s="192" t="s">
        <v>173</v>
      </c>
      <c r="C24" s="192"/>
      <c r="D24" s="192"/>
      <c r="E24" s="192"/>
      <c r="F24" s="192"/>
      <c r="G24" s="192"/>
      <c r="H24" s="193"/>
      <c r="I24" s="193"/>
      <c r="J24" s="193"/>
      <c r="K24" s="193"/>
      <c r="L24" s="193"/>
      <c r="M24" s="193"/>
      <c r="N24" s="193"/>
      <c r="O24" s="193"/>
      <c r="P24" s="193"/>
      <c r="Q24" s="193"/>
      <c r="R24" s="193"/>
      <c r="S24" s="193"/>
      <c r="T24" s="193"/>
      <c r="U24" s="193"/>
      <c r="V24" s="51"/>
      <c r="W24" s="195" t="s">
        <v>175</v>
      </c>
      <c r="X24" s="195"/>
      <c r="Y24" s="195"/>
      <c r="Z24" s="195"/>
      <c r="AA24" s="193"/>
      <c r="AB24" s="193"/>
      <c r="AC24" s="193"/>
      <c r="AD24" s="193"/>
      <c r="AE24" s="193"/>
      <c r="AF24" s="193"/>
      <c r="AG24" s="193"/>
      <c r="AH24" s="193"/>
      <c r="AI24" s="193"/>
      <c r="AJ24" s="193"/>
      <c r="AK24" s="193"/>
      <c r="AL24" s="193"/>
      <c r="AM24" s="193"/>
      <c r="AN24" s="98"/>
      <c r="AO24" s="98"/>
      <c r="AP24" s="196"/>
      <c r="AQ24" s="198" t="s">
        <v>178</v>
      </c>
      <c r="AR24" s="199"/>
      <c r="AS24" s="199"/>
      <c r="AT24" s="200"/>
    </row>
    <row r="25" spans="1:46" ht="6.95" customHeight="1" thickBot="1" x14ac:dyDescent="0.25">
      <c r="A25" s="2"/>
      <c r="B25" s="192"/>
      <c r="C25" s="192"/>
      <c r="D25" s="192"/>
      <c r="E25" s="192"/>
      <c r="F25" s="192"/>
      <c r="G25" s="192"/>
      <c r="H25" s="193"/>
      <c r="I25" s="193"/>
      <c r="J25" s="193"/>
      <c r="K25" s="193"/>
      <c r="L25" s="193"/>
      <c r="M25" s="193"/>
      <c r="N25" s="193"/>
      <c r="O25" s="193"/>
      <c r="P25" s="193"/>
      <c r="Q25" s="193"/>
      <c r="R25" s="193"/>
      <c r="S25" s="193"/>
      <c r="T25" s="193"/>
      <c r="U25" s="193"/>
      <c r="V25" s="51"/>
      <c r="W25" s="195"/>
      <c r="X25" s="195"/>
      <c r="Y25" s="195"/>
      <c r="Z25" s="195"/>
      <c r="AA25" s="193"/>
      <c r="AB25" s="193"/>
      <c r="AC25" s="193"/>
      <c r="AD25" s="193"/>
      <c r="AE25" s="193"/>
      <c r="AF25" s="193"/>
      <c r="AG25" s="193"/>
      <c r="AH25" s="193"/>
      <c r="AI25" s="193"/>
      <c r="AJ25" s="193"/>
      <c r="AK25" s="193"/>
      <c r="AL25" s="193"/>
      <c r="AM25" s="193"/>
      <c r="AN25" s="98"/>
      <c r="AO25" s="98"/>
      <c r="AP25" s="197"/>
      <c r="AQ25" s="198"/>
      <c r="AR25" s="199"/>
      <c r="AS25" s="199"/>
      <c r="AT25" s="200"/>
    </row>
    <row r="26" spans="1:46" ht="6.95" customHeight="1" x14ac:dyDescent="0.2">
      <c r="A26" s="2"/>
      <c r="B26" s="192"/>
      <c r="C26" s="192"/>
      <c r="D26" s="192"/>
      <c r="E26" s="192"/>
      <c r="F26" s="192"/>
      <c r="G26" s="192"/>
      <c r="H26" s="193"/>
      <c r="I26" s="193"/>
      <c r="J26" s="193"/>
      <c r="K26" s="193"/>
      <c r="L26" s="193"/>
      <c r="M26" s="193"/>
      <c r="N26" s="193"/>
      <c r="O26" s="193"/>
      <c r="P26" s="193"/>
      <c r="Q26" s="193"/>
      <c r="R26" s="193"/>
      <c r="S26" s="193"/>
      <c r="T26" s="193"/>
      <c r="U26" s="193"/>
      <c r="V26" s="51"/>
      <c r="W26" s="195"/>
      <c r="X26" s="195"/>
      <c r="Y26" s="195"/>
      <c r="Z26" s="195"/>
      <c r="AA26" s="193"/>
      <c r="AB26" s="193"/>
      <c r="AC26" s="193"/>
      <c r="AD26" s="193"/>
      <c r="AE26" s="193"/>
      <c r="AF26" s="193"/>
      <c r="AG26" s="193"/>
      <c r="AH26" s="193"/>
      <c r="AI26" s="193"/>
      <c r="AJ26" s="193"/>
      <c r="AK26" s="193"/>
      <c r="AL26" s="193"/>
      <c r="AM26" s="193"/>
      <c r="AN26" s="98"/>
      <c r="AO26" s="98"/>
      <c r="AP26" s="196"/>
      <c r="AQ26" s="198" t="s">
        <v>179</v>
      </c>
      <c r="AR26" s="199"/>
      <c r="AS26" s="199"/>
      <c r="AT26" s="200"/>
    </row>
    <row r="27" spans="1:46" ht="6.95" customHeight="1" thickBot="1" x14ac:dyDescent="0.25">
      <c r="A27" s="2"/>
      <c r="B27" s="192"/>
      <c r="C27" s="192"/>
      <c r="D27" s="192"/>
      <c r="E27" s="192"/>
      <c r="F27" s="192"/>
      <c r="G27" s="192"/>
      <c r="H27" s="194"/>
      <c r="I27" s="194"/>
      <c r="J27" s="194"/>
      <c r="K27" s="194"/>
      <c r="L27" s="194"/>
      <c r="M27" s="194"/>
      <c r="N27" s="194"/>
      <c r="O27" s="194"/>
      <c r="P27" s="194"/>
      <c r="Q27" s="194"/>
      <c r="R27" s="194"/>
      <c r="S27" s="194"/>
      <c r="T27" s="194"/>
      <c r="U27" s="194"/>
      <c r="V27" s="51"/>
      <c r="W27" s="195"/>
      <c r="X27" s="195"/>
      <c r="Y27" s="195"/>
      <c r="Z27" s="195"/>
      <c r="AA27" s="194"/>
      <c r="AB27" s="194"/>
      <c r="AC27" s="194"/>
      <c r="AD27" s="194"/>
      <c r="AE27" s="194"/>
      <c r="AF27" s="194"/>
      <c r="AG27" s="194"/>
      <c r="AH27" s="194"/>
      <c r="AI27" s="194"/>
      <c r="AJ27" s="194"/>
      <c r="AK27" s="194"/>
      <c r="AL27" s="194"/>
      <c r="AM27" s="194"/>
      <c r="AN27" s="98"/>
      <c r="AO27" s="98"/>
      <c r="AP27" s="197"/>
      <c r="AQ27" s="198"/>
      <c r="AR27" s="199"/>
      <c r="AS27" s="199"/>
      <c r="AT27" s="200"/>
    </row>
    <row r="28" spans="1:46" ht="6.95" customHeight="1" thickBot="1" x14ac:dyDescent="0.25">
      <c r="A28" s="2"/>
      <c r="B28" s="192" t="s">
        <v>174</v>
      </c>
      <c r="C28" s="192"/>
      <c r="D28" s="192"/>
      <c r="E28" s="192"/>
      <c r="F28" s="192"/>
      <c r="G28" s="192"/>
      <c r="H28" s="193"/>
      <c r="I28" s="193"/>
      <c r="J28" s="193"/>
      <c r="K28" s="193"/>
      <c r="L28" s="193"/>
      <c r="M28" s="193"/>
      <c r="N28" s="193"/>
      <c r="O28" s="193"/>
      <c r="P28" s="193"/>
      <c r="Q28" s="193"/>
      <c r="R28" s="193"/>
      <c r="S28" s="193"/>
      <c r="T28" s="193"/>
      <c r="U28" s="193"/>
      <c r="V28" s="99"/>
      <c r="W28" s="100"/>
      <c r="X28" s="100"/>
      <c r="Y28" s="100"/>
      <c r="Z28" s="100"/>
      <c r="AA28" s="99"/>
      <c r="AB28" s="99"/>
      <c r="AC28" s="99"/>
      <c r="AD28" s="99"/>
      <c r="AE28" s="99"/>
      <c r="AF28" s="99"/>
      <c r="AG28" s="99"/>
      <c r="AH28" s="99"/>
      <c r="AI28" s="99"/>
      <c r="AJ28" s="99"/>
      <c r="AK28" s="99"/>
      <c r="AL28" s="99"/>
      <c r="AM28" s="99"/>
      <c r="AN28" s="99"/>
      <c r="AO28" s="99"/>
      <c r="AP28" s="99"/>
      <c r="AQ28" s="99"/>
      <c r="AR28" s="99"/>
      <c r="AS28" s="99"/>
      <c r="AT28" s="89"/>
    </row>
    <row r="29" spans="1:46" ht="6.95" customHeight="1" x14ac:dyDescent="0.2">
      <c r="A29" s="2"/>
      <c r="B29" s="192"/>
      <c r="C29" s="192"/>
      <c r="D29" s="192"/>
      <c r="E29" s="192"/>
      <c r="F29" s="192"/>
      <c r="G29" s="192"/>
      <c r="H29" s="193"/>
      <c r="I29" s="193"/>
      <c r="J29" s="193"/>
      <c r="K29" s="193"/>
      <c r="L29" s="193"/>
      <c r="M29" s="193"/>
      <c r="N29" s="193"/>
      <c r="O29" s="193"/>
      <c r="P29" s="193"/>
      <c r="Q29" s="193"/>
      <c r="R29" s="193"/>
      <c r="S29" s="193"/>
      <c r="T29" s="193"/>
      <c r="U29" s="193"/>
      <c r="V29" s="98"/>
      <c r="W29" s="201" t="s">
        <v>180</v>
      </c>
      <c r="X29" s="201"/>
      <c r="Y29" s="201"/>
      <c r="Z29" s="201"/>
      <c r="AA29" s="201"/>
      <c r="AB29" s="201"/>
      <c r="AC29" s="201"/>
      <c r="AD29" s="201"/>
      <c r="AE29" s="201"/>
      <c r="AF29" s="201"/>
      <c r="AG29" s="201"/>
      <c r="AH29" s="201"/>
      <c r="AI29" s="201"/>
      <c r="AJ29" s="201"/>
      <c r="AK29" s="201"/>
      <c r="AL29" s="201"/>
      <c r="AM29" s="201"/>
      <c r="AN29" s="101"/>
      <c r="AO29" s="98"/>
      <c r="AP29" s="196"/>
      <c r="AQ29" s="98"/>
      <c r="AR29" s="98"/>
      <c r="AS29" s="98"/>
      <c r="AT29" s="4"/>
    </row>
    <row r="30" spans="1:46" ht="6.95" customHeight="1" thickBot="1" x14ac:dyDescent="0.25">
      <c r="A30" s="2"/>
      <c r="B30" s="192"/>
      <c r="C30" s="192"/>
      <c r="D30" s="192"/>
      <c r="E30" s="192"/>
      <c r="F30" s="192"/>
      <c r="G30" s="192"/>
      <c r="H30" s="193"/>
      <c r="I30" s="193"/>
      <c r="J30" s="193"/>
      <c r="K30" s="193"/>
      <c r="L30" s="193"/>
      <c r="M30" s="193"/>
      <c r="N30" s="193"/>
      <c r="O30" s="193"/>
      <c r="P30" s="193"/>
      <c r="Q30" s="193"/>
      <c r="R30" s="193"/>
      <c r="S30" s="193"/>
      <c r="T30" s="193"/>
      <c r="U30" s="193"/>
      <c r="V30" s="98"/>
      <c r="W30" s="201"/>
      <c r="X30" s="201"/>
      <c r="Y30" s="201"/>
      <c r="Z30" s="201"/>
      <c r="AA30" s="201"/>
      <c r="AB30" s="201"/>
      <c r="AC30" s="201"/>
      <c r="AD30" s="201"/>
      <c r="AE30" s="201"/>
      <c r="AF30" s="201"/>
      <c r="AG30" s="201"/>
      <c r="AH30" s="201"/>
      <c r="AI30" s="201"/>
      <c r="AJ30" s="201"/>
      <c r="AK30" s="201"/>
      <c r="AL30" s="201"/>
      <c r="AM30" s="201"/>
      <c r="AN30" s="101"/>
      <c r="AO30" s="98"/>
      <c r="AP30" s="197"/>
      <c r="AQ30" s="98"/>
      <c r="AR30" s="98"/>
      <c r="AS30" s="98"/>
      <c r="AT30" s="4"/>
    </row>
    <row r="31" spans="1:46" ht="6.95" customHeight="1" thickBot="1" x14ac:dyDescent="0.3">
      <c r="A31" s="2"/>
      <c r="B31" s="192"/>
      <c r="C31" s="192"/>
      <c r="D31" s="192"/>
      <c r="E31" s="192"/>
      <c r="F31" s="192"/>
      <c r="G31" s="192"/>
      <c r="H31" s="194"/>
      <c r="I31" s="194"/>
      <c r="J31" s="194"/>
      <c r="K31" s="194"/>
      <c r="L31" s="194"/>
      <c r="M31" s="194"/>
      <c r="N31" s="194"/>
      <c r="O31" s="194"/>
      <c r="P31" s="194"/>
      <c r="Q31" s="194"/>
      <c r="R31" s="194"/>
      <c r="S31" s="194"/>
      <c r="T31" s="194"/>
      <c r="U31" s="194"/>
      <c r="V31" s="98"/>
      <c r="W31" s="102"/>
      <c r="X31" s="102"/>
      <c r="Y31" s="102"/>
      <c r="Z31" s="102"/>
      <c r="AA31" s="102"/>
      <c r="AB31" s="102"/>
      <c r="AC31" s="102"/>
      <c r="AD31" s="102"/>
      <c r="AE31" s="102"/>
      <c r="AF31" s="102"/>
      <c r="AG31" s="102"/>
      <c r="AH31" s="102"/>
      <c r="AI31" s="102"/>
      <c r="AJ31" s="102"/>
      <c r="AK31" s="102"/>
      <c r="AL31" s="102"/>
      <c r="AM31" s="102"/>
      <c r="AN31" s="102"/>
      <c r="AO31" s="99"/>
      <c r="AP31" s="103"/>
      <c r="AQ31" s="99"/>
      <c r="AR31" s="99"/>
      <c r="AS31" s="99"/>
      <c r="AT31" s="89"/>
    </row>
    <row r="32" spans="1:46" ht="6.95" customHeight="1" x14ac:dyDescent="0.2">
      <c r="A32" s="85"/>
      <c r="B32" s="104"/>
      <c r="C32" s="104"/>
      <c r="D32" s="104"/>
      <c r="E32" s="104"/>
      <c r="F32" s="104"/>
      <c r="G32" s="104"/>
      <c r="H32" s="105"/>
      <c r="I32" s="105"/>
      <c r="J32" s="105"/>
      <c r="K32" s="105"/>
      <c r="L32" s="105"/>
      <c r="M32" s="105"/>
      <c r="N32" s="105"/>
      <c r="O32" s="105"/>
      <c r="P32" s="105"/>
      <c r="Q32" s="105"/>
      <c r="R32" s="105"/>
      <c r="S32" s="105"/>
      <c r="T32" s="105"/>
      <c r="U32" s="105"/>
      <c r="V32" s="99"/>
      <c r="W32" s="202" t="s">
        <v>499</v>
      </c>
      <c r="X32" s="202"/>
      <c r="Y32" s="202"/>
      <c r="Z32" s="202"/>
      <c r="AA32" s="202"/>
      <c r="AB32" s="202"/>
      <c r="AC32" s="202"/>
      <c r="AD32" s="202"/>
      <c r="AE32" s="202"/>
      <c r="AF32" s="202"/>
      <c r="AG32" s="202"/>
      <c r="AH32" s="202"/>
      <c r="AI32" s="202"/>
      <c r="AJ32" s="202"/>
      <c r="AK32" s="202"/>
      <c r="AL32" s="202"/>
      <c r="AM32" s="202"/>
      <c r="AN32" s="106"/>
      <c r="AO32" s="99"/>
      <c r="AP32" s="196"/>
      <c r="AQ32" s="98"/>
      <c r="AR32" s="98"/>
      <c r="AS32" s="98"/>
      <c r="AT32" s="4"/>
    </row>
    <row r="33" spans="1:47" ht="6.95" customHeight="1" thickBot="1" x14ac:dyDescent="0.25">
      <c r="A33" s="85"/>
      <c r="B33" s="104"/>
      <c r="C33" s="104"/>
      <c r="D33" s="104"/>
      <c r="E33" s="104"/>
      <c r="F33" s="104"/>
      <c r="G33" s="104"/>
      <c r="H33" s="105"/>
      <c r="I33" s="105"/>
      <c r="J33" s="105"/>
      <c r="K33" s="105"/>
      <c r="L33" s="105"/>
      <c r="M33" s="105"/>
      <c r="N33" s="105"/>
      <c r="O33" s="105"/>
      <c r="P33" s="105"/>
      <c r="Q33" s="105"/>
      <c r="R33" s="105"/>
      <c r="S33" s="105"/>
      <c r="T33" s="105"/>
      <c r="U33" s="105"/>
      <c r="V33" s="99"/>
      <c r="W33" s="202"/>
      <c r="X33" s="202"/>
      <c r="Y33" s="202"/>
      <c r="Z33" s="202"/>
      <c r="AA33" s="202"/>
      <c r="AB33" s="202"/>
      <c r="AC33" s="202"/>
      <c r="AD33" s="202"/>
      <c r="AE33" s="202"/>
      <c r="AF33" s="202"/>
      <c r="AG33" s="202"/>
      <c r="AH33" s="202"/>
      <c r="AI33" s="202"/>
      <c r="AJ33" s="202"/>
      <c r="AK33" s="202"/>
      <c r="AL33" s="202"/>
      <c r="AM33" s="202"/>
      <c r="AN33" s="106"/>
      <c r="AO33" s="99"/>
      <c r="AP33" s="197"/>
      <c r="AQ33" s="98"/>
      <c r="AR33" s="98"/>
      <c r="AS33" s="98"/>
      <c r="AT33" s="4"/>
    </row>
    <row r="34" spans="1:47" ht="6.95" customHeight="1" x14ac:dyDescent="0.25">
      <c r="A34" s="85"/>
      <c r="B34" s="104"/>
      <c r="C34" s="104"/>
      <c r="D34" s="104"/>
      <c r="E34" s="104"/>
      <c r="F34" s="104"/>
      <c r="G34" s="104"/>
      <c r="H34" s="105"/>
      <c r="I34" s="105"/>
      <c r="J34" s="105"/>
      <c r="K34" s="105"/>
      <c r="L34" s="105"/>
      <c r="M34" s="105"/>
      <c r="N34" s="105"/>
      <c r="O34" s="105"/>
      <c r="P34" s="105"/>
      <c r="Q34" s="105"/>
      <c r="R34" s="105"/>
      <c r="S34" s="105"/>
      <c r="T34" s="105"/>
      <c r="U34" s="105"/>
      <c r="V34" s="99"/>
      <c r="W34" s="237" t="s">
        <v>508</v>
      </c>
      <c r="X34" s="237"/>
      <c r="Y34" s="237"/>
      <c r="Z34" s="237"/>
      <c r="AA34" s="237"/>
      <c r="AB34" s="237"/>
      <c r="AC34" s="237"/>
      <c r="AD34" s="237"/>
      <c r="AE34" s="237"/>
      <c r="AF34" s="237"/>
      <c r="AG34" s="237"/>
      <c r="AH34" s="237"/>
      <c r="AI34" s="237"/>
      <c r="AJ34" s="237"/>
      <c r="AK34" s="237"/>
      <c r="AL34" s="237"/>
      <c r="AM34" s="237"/>
      <c r="AN34" s="106"/>
      <c r="AO34" s="99"/>
      <c r="AP34" s="107"/>
      <c r="AQ34" s="98"/>
      <c r="AR34" s="98"/>
      <c r="AS34" s="98"/>
      <c r="AT34" s="4"/>
    </row>
    <row r="35" spans="1:47" ht="6.95" customHeight="1" x14ac:dyDescent="0.2">
      <c r="A35" s="85"/>
      <c r="B35" s="104"/>
      <c r="C35" s="104"/>
      <c r="D35" s="104"/>
      <c r="E35" s="104"/>
      <c r="F35" s="104"/>
      <c r="G35" s="104"/>
      <c r="H35" s="105"/>
      <c r="I35" s="105"/>
      <c r="J35" s="105"/>
      <c r="K35" s="105"/>
      <c r="L35" s="105"/>
      <c r="M35" s="105"/>
      <c r="N35" s="105"/>
      <c r="O35" s="105"/>
      <c r="P35" s="105"/>
      <c r="Q35" s="105"/>
      <c r="R35" s="105"/>
      <c r="S35" s="105"/>
      <c r="T35" s="105"/>
      <c r="U35" s="105"/>
      <c r="V35" s="99"/>
      <c r="W35" s="237"/>
      <c r="X35" s="237"/>
      <c r="Y35" s="237"/>
      <c r="Z35" s="237"/>
      <c r="AA35" s="237"/>
      <c r="AB35" s="237"/>
      <c r="AC35" s="237"/>
      <c r="AD35" s="237"/>
      <c r="AE35" s="237"/>
      <c r="AF35" s="237"/>
      <c r="AG35" s="237"/>
      <c r="AH35" s="237"/>
      <c r="AI35" s="237"/>
      <c r="AJ35" s="237"/>
      <c r="AK35" s="237"/>
      <c r="AL35" s="237"/>
      <c r="AM35" s="237"/>
      <c r="AN35" s="99"/>
      <c r="AO35" s="99"/>
      <c r="AP35" s="98"/>
      <c r="AQ35" s="98"/>
      <c r="AR35" s="98"/>
      <c r="AS35" s="98"/>
      <c r="AT35" s="4"/>
    </row>
    <row r="36" spans="1:47" ht="6.95" customHeight="1" thickBot="1" x14ac:dyDescent="0.25">
      <c r="A36" s="87"/>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6"/>
      <c r="AQ36" s="6"/>
      <c r="AR36" s="6"/>
      <c r="AS36" s="6"/>
      <c r="AT36" s="7"/>
    </row>
    <row r="37" spans="1:47" ht="6.95" customHeight="1" x14ac:dyDescent="0.2">
      <c r="A37" s="185">
        <v>2</v>
      </c>
      <c r="B37" s="238" t="s">
        <v>413</v>
      </c>
      <c r="C37" s="238"/>
      <c r="D37" s="238"/>
      <c r="E37" s="238"/>
      <c r="F37" s="238"/>
      <c r="G37" s="238"/>
      <c r="H37" s="238"/>
      <c r="I37" s="238"/>
      <c r="J37" s="238"/>
      <c r="K37" s="238"/>
      <c r="L37" s="238"/>
      <c r="M37" s="238"/>
      <c r="N37" s="238"/>
      <c r="O37" s="238"/>
      <c r="P37" s="238"/>
      <c r="Q37" s="238"/>
      <c r="R37" s="238"/>
      <c r="S37" s="238"/>
      <c r="T37" s="238"/>
      <c r="U37" s="238"/>
      <c r="V37" s="238"/>
      <c r="W37" s="9"/>
      <c r="X37" s="9"/>
      <c r="Y37" s="9"/>
      <c r="Z37" s="9"/>
      <c r="AA37" s="9"/>
      <c r="AB37" s="9"/>
      <c r="AC37" s="9"/>
      <c r="AD37" s="9"/>
      <c r="AE37" s="9"/>
      <c r="AF37" s="9"/>
      <c r="AG37" s="9"/>
      <c r="AH37" s="9"/>
      <c r="AI37" s="9"/>
      <c r="AJ37" s="9"/>
      <c r="AK37" s="9"/>
      <c r="AL37" s="9"/>
      <c r="AM37" s="9"/>
      <c r="AN37" s="9"/>
      <c r="AO37" s="9"/>
      <c r="AP37" s="9"/>
      <c r="AQ37" s="108"/>
      <c r="AR37" s="108"/>
      <c r="AS37" s="108"/>
      <c r="AT37" s="109"/>
    </row>
    <row r="38" spans="1:47" ht="6.95" customHeight="1" thickBot="1" x14ac:dyDescent="0.25">
      <c r="A38" s="186"/>
      <c r="B38" s="239"/>
      <c r="C38" s="239"/>
      <c r="D38" s="239"/>
      <c r="E38" s="239"/>
      <c r="F38" s="239"/>
      <c r="G38" s="239"/>
      <c r="H38" s="239"/>
      <c r="I38" s="239"/>
      <c r="J38" s="239"/>
      <c r="K38" s="239"/>
      <c r="L38" s="239"/>
      <c r="M38" s="239"/>
      <c r="N38" s="239"/>
      <c r="O38" s="239"/>
      <c r="P38" s="239"/>
      <c r="Q38" s="239"/>
      <c r="R38" s="239"/>
      <c r="S38" s="239"/>
      <c r="T38" s="239"/>
      <c r="U38" s="239"/>
      <c r="V38" s="239"/>
      <c r="W38" s="99"/>
      <c r="X38" s="98"/>
      <c r="Y38" s="98"/>
      <c r="Z38" s="98"/>
      <c r="AA38" s="98"/>
      <c r="AB38" s="98"/>
      <c r="AC38" s="98"/>
      <c r="AD38" s="98"/>
      <c r="AE38" s="98"/>
      <c r="AF38" s="98"/>
      <c r="AG38" s="98"/>
      <c r="AH38" s="99"/>
      <c r="AI38" s="240" t="s">
        <v>183</v>
      </c>
      <c r="AJ38" s="240"/>
      <c r="AK38" s="240"/>
      <c r="AL38" s="240"/>
      <c r="AM38" s="240"/>
      <c r="AN38" s="240"/>
      <c r="AO38" s="240"/>
      <c r="AP38" s="240"/>
      <c r="AQ38" s="240"/>
      <c r="AR38" s="110"/>
      <c r="AS38" s="110"/>
      <c r="AT38" s="11"/>
    </row>
    <row r="39" spans="1:47" ht="6.95" customHeight="1" x14ac:dyDescent="0.2">
      <c r="A39" s="2"/>
      <c r="B39" s="241" t="s">
        <v>181</v>
      </c>
      <c r="C39" s="241"/>
      <c r="D39" s="241"/>
      <c r="E39" s="241"/>
      <c r="F39" s="241"/>
      <c r="G39" s="241"/>
      <c r="H39" s="242"/>
      <c r="I39" s="243" t="s">
        <v>76</v>
      </c>
      <c r="J39" s="246"/>
      <c r="K39" s="246"/>
      <c r="L39" s="246"/>
      <c r="M39" s="246"/>
      <c r="N39" s="246"/>
      <c r="O39" s="247"/>
      <c r="P39" s="243" t="s">
        <v>147</v>
      </c>
      <c r="Q39" s="246"/>
      <c r="R39" s="246"/>
      <c r="S39" s="246"/>
      <c r="T39" s="246"/>
      <c r="U39" s="246"/>
      <c r="V39" s="247"/>
      <c r="W39" s="111"/>
      <c r="X39" s="241" t="s">
        <v>182</v>
      </c>
      <c r="Y39" s="241"/>
      <c r="Z39" s="241"/>
      <c r="AA39" s="241"/>
      <c r="AB39" s="241"/>
      <c r="AC39" s="203"/>
      <c r="AD39" s="204"/>
      <c r="AE39" s="204"/>
      <c r="AF39" s="204"/>
      <c r="AG39" s="205"/>
      <c r="AH39" s="111"/>
      <c r="AI39" s="240"/>
      <c r="AJ39" s="240"/>
      <c r="AK39" s="240"/>
      <c r="AL39" s="240"/>
      <c r="AM39" s="240"/>
      <c r="AN39" s="240"/>
      <c r="AO39" s="240"/>
      <c r="AP39" s="240"/>
      <c r="AQ39" s="240"/>
      <c r="AR39" s="210"/>
      <c r="AS39" s="51"/>
      <c r="AT39" s="12"/>
      <c r="AU39" s="3"/>
    </row>
    <row r="40" spans="1:47" ht="6.95" customHeight="1" thickBot="1" x14ac:dyDescent="0.25">
      <c r="A40" s="2"/>
      <c r="B40" s="241"/>
      <c r="C40" s="241"/>
      <c r="D40" s="241"/>
      <c r="E40" s="241"/>
      <c r="F40" s="241"/>
      <c r="G40" s="241"/>
      <c r="H40" s="242"/>
      <c r="I40" s="244"/>
      <c r="J40" s="248"/>
      <c r="K40" s="248"/>
      <c r="L40" s="248"/>
      <c r="M40" s="248"/>
      <c r="N40" s="248"/>
      <c r="O40" s="249"/>
      <c r="P40" s="244"/>
      <c r="Q40" s="248"/>
      <c r="R40" s="248"/>
      <c r="S40" s="248"/>
      <c r="T40" s="248"/>
      <c r="U40" s="248"/>
      <c r="V40" s="249"/>
      <c r="W40" s="111"/>
      <c r="X40" s="241"/>
      <c r="Y40" s="241"/>
      <c r="Z40" s="241"/>
      <c r="AA40" s="241"/>
      <c r="AB40" s="241"/>
      <c r="AC40" s="206"/>
      <c r="AD40" s="193"/>
      <c r="AE40" s="193"/>
      <c r="AF40" s="193"/>
      <c r="AG40" s="207"/>
      <c r="AH40" s="111"/>
      <c r="AI40" s="240"/>
      <c r="AJ40" s="240"/>
      <c r="AK40" s="240"/>
      <c r="AL40" s="240"/>
      <c r="AM40" s="240"/>
      <c r="AN40" s="240"/>
      <c r="AO40" s="240"/>
      <c r="AP40" s="240"/>
      <c r="AQ40" s="240"/>
      <c r="AR40" s="211"/>
      <c r="AS40" s="112"/>
      <c r="AT40" s="12"/>
      <c r="AU40" s="3"/>
    </row>
    <row r="41" spans="1:47" ht="6.95" customHeight="1" x14ac:dyDescent="0.2">
      <c r="A41" s="2"/>
      <c r="B41" s="241"/>
      <c r="C41" s="241"/>
      <c r="D41" s="241"/>
      <c r="E41" s="241"/>
      <c r="F41" s="241"/>
      <c r="G41" s="241"/>
      <c r="H41" s="242"/>
      <c r="I41" s="245"/>
      <c r="J41" s="250"/>
      <c r="K41" s="250"/>
      <c r="L41" s="250"/>
      <c r="M41" s="250"/>
      <c r="N41" s="250"/>
      <c r="O41" s="251"/>
      <c r="P41" s="245"/>
      <c r="Q41" s="250"/>
      <c r="R41" s="250"/>
      <c r="S41" s="250"/>
      <c r="T41" s="250"/>
      <c r="U41" s="250"/>
      <c r="V41" s="251"/>
      <c r="W41" s="111"/>
      <c r="X41" s="241"/>
      <c r="Y41" s="241"/>
      <c r="Z41" s="241"/>
      <c r="AA41" s="241"/>
      <c r="AB41" s="241"/>
      <c r="AC41" s="208"/>
      <c r="AD41" s="194"/>
      <c r="AE41" s="194"/>
      <c r="AF41" s="194"/>
      <c r="AG41" s="209"/>
      <c r="AH41" s="111"/>
      <c r="AI41" s="240"/>
      <c r="AJ41" s="240"/>
      <c r="AK41" s="240"/>
      <c r="AL41" s="240"/>
      <c r="AM41" s="240"/>
      <c r="AN41" s="240"/>
      <c r="AO41" s="240"/>
      <c r="AP41" s="240"/>
      <c r="AQ41" s="240"/>
      <c r="AR41" s="51"/>
      <c r="AS41" s="112"/>
      <c r="AT41" s="12"/>
      <c r="AU41" s="3"/>
    </row>
    <row r="42" spans="1:47" ht="6.95" customHeight="1" thickBot="1" x14ac:dyDescent="0.25">
      <c r="A42" s="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7"/>
    </row>
    <row r="43" spans="1:47" ht="6.95" customHeight="1" x14ac:dyDescent="0.2">
      <c r="A43" s="8"/>
      <c r="B43" s="9"/>
      <c r="C43" s="9"/>
      <c r="D43" s="9"/>
      <c r="E43" s="9"/>
      <c r="F43" s="9"/>
      <c r="G43" s="9"/>
      <c r="H43" s="9"/>
      <c r="I43" s="9"/>
      <c r="J43" s="9"/>
      <c r="K43" s="9"/>
      <c r="L43" s="9"/>
      <c r="M43" s="9"/>
      <c r="N43" s="9"/>
      <c r="O43" s="9"/>
      <c r="P43" s="9"/>
      <c r="Q43" s="9"/>
      <c r="R43" s="9"/>
      <c r="S43" s="9"/>
      <c r="T43" s="9"/>
      <c r="U43" s="9"/>
      <c r="V43" s="9"/>
      <c r="W43" s="9"/>
      <c r="X43" s="212" t="s">
        <v>185</v>
      </c>
      <c r="Y43" s="213"/>
      <c r="Z43" s="214"/>
      <c r="AA43" s="221" t="s">
        <v>186</v>
      </c>
      <c r="AB43" s="222"/>
      <c r="AC43" s="222"/>
      <c r="AD43" s="223"/>
      <c r="AE43" s="230" t="s">
        <v>187</v>
      </c>
      <c r="AF43" s="231"/>
      <c r="AG43" s="231"/>
      <c r="AH43" s="231"/>
      <c r="AI43" s="231"/>
      <c r="AJ43" s="231"/>
      <c r="AK43" s="231"/>
      <c r="AL43" s="232"/>
      <c r="AM43" s="185" t="s">
        <v>188</v>
      </c>
      <c r="AN43" s="231"/>
      <c r="AO43" s="231"/>
      <c r="AP43" s="231"/>
      <c r="AQ43" s="231"/>
      <c r="AR43" s="231"/>
      <c r="AS43" s="231"/>
      <c r="AT43" s="232"/>
    </row>
    <row r="44" spans="1:47" ht="6.95" customHeight="1" x14ac:dyDescent="0.2">
      <c r="A44" s="186">
        <v>3</v>
      </c>
      <c r="B44" s="252" t="s">
        <v>184</v>
      </c>
      <c r="C44" s="252"/>
      <c r="D44" s="252"/>
      <c r="E44" s="252"/>
      <c r="F44" s="252"/>
      <c r="G44" s="252"/>
      <c r="H44" s="252"/>
      <c r="I44" s="252"/>
      <c r="J44" s="252"/>
      <c r="K44" s="252"/>
      <c r="L44" s="252"/>
      <c r="M44" s="252"/>
      <c r="N44" s="252"/>
      <c r="O44" s="252"/>
      <c r="P44" s="252"/>
      <c r="Q44" s="252"/>
      <c r="R44" s="252"/>
      <c r="S44" s="252"/>
      <c r="T44" s="252"/>
      <c r="X44" s="215"/>
      <c r="Y44" s="216"/>
      <c r="Z44" s="217"/>
      <c r="AA44" s="224"/>
      <c r="AB44" s="225"/>
      <c r="AC44" s="225"/>
      <c r="AD44" s="226"/>
      <c r="AE44" s="233"/>
      <c r="AF44" s="234"/>
      <c r="AG44" s="234"/>
      <c r="AH44" s="234"/>
      <c r="AI44" s="234"/>
      <c r="AJ44" s="234"/>
      <c r="AK44" s="234"/>
      <c r="AL44" s="235"/>
      <c r="AM44" s="236"/>
      <c r="AN44" s="234"/>
      <c r="AO44" s="234"/>
      <c r="AP44" s="234"/>
      <c r="AQ44" s="234"/>
      <c r="AR44" s="234"/>
      <c r="AS44" s="234"/>
      <c r="AT44" s="235"/>
    </row>
    <row r="45" spans="1:47" ht="6.95" customHeight="1" x14ac:dyDescent="0.2">
      <c r="A45" s="186"/>
      <c r="B45" s="252"/>
      <c r="C45" s="252"/>
      <c r="D45" s="252"/>
      <c r="E45" s="252"/>
      <c r="F45" s="252"/>
      <c r="G45" s="252"/>
      <c r="H45" s="252"/>
      <c r="I45" s="252"/>
      <c r="J45" s="252"/>
      <c r="K45" s="252"/>
      <c r="L45" s="252"/>
      <c r="M45" s="252"/>
      <c r="N45" s="252"/>
      <c r="O45" s="252"/>
      <c r="P45" s="252"/>
      <c r="Q45" s="252"/>
      <c r="R45" s="252"/>
      <c r="S45" s="252"/>
      <c r="T45" s="252"/>
      <c r="X45" s="215"/>
      <c r="Y45" s="216"/>
      <c r="Z45" s="217"/>
      <c r="AA45" s="224"/>
      <c r="AB45" s="225"/>
      <c r="AC45" s="225"/>
      <c r="AD45" s="226"/>
      <c r="AE45" s="253" t="s">
        <v>189</v>
      </c>
      <c r="AF45" s="254"/>
      <c r="AG45" s="254"/>
      <c r="AH45" s="255"/>
      <c r="AI45" s="253" t="s">
        <v>190</v>
      </c>
      <c r="AJ45" s="254"/>
      <c r="AK45" s="254"/>
      <c r="AL45" s="256"/>
      <c r="AM45" s="259" t="s">
        <v>189</v>
      </c>
      <c r="AN45" s="254"/>
      <c r="AO45" s="254"/>
      <c r="AP45" s="255"/>
      <c r="AQ45" s="253" t="s">
        <v>190</v>
      </c>
      <c r="AR45" s="254"/>
      <c r="AS45" s="254"/>
      <c r="AT45" s="256"/>
    </row>
    <row r="46" spans="1:47" ht="6.95" customHeight="1" x14ac:dyDescent="0.2">
      <c r="A46" s="186"/>
      <c r="B46" s="263"/>
      <c r="C46" s="263"/>
      <c r="D46" s="263"/>
      <c r="E46" s="263"/>
      <c r="F46" s="263"/>
      <c r="G46" s="263"/>
      <c r="H46" s="263"/>
      <c r="I46" s="263"/>
      <c r="J46" s="263"/>
      <c r="K46" s="263"/>
      <c r="L46" s="263"/>
      <c r="M46" s="263"/>
      <c r="N46" s="263"/>
      <c r="O46" s="263"/>
      <c r="P46" s="263"/>
      <c r="Q46" s="263"/>
      <c r="R46" s="263"/>
      <c r="S46" s="263"/>
      <c r="T46" s="263"/>
      <c r="U46" s="263"/>
      <c r="V46" s="263"/>
      <c r="W46" s="264"/>
      <c r="X46" s="215"/>
      <c r="Y46" s="216"/>
      <c r="Z46" s="217"/>
      <c r="AA46" s="224"/>
      <c r="AB46" s="225"/>
      <c r="AC46" s="225"/>
      <c r="AD46" s="226"/>
      <c r="AE46" s="215"/>
      <c r="AF46" s="216"/>
      <c r="AG46" s="216"/>
      <c r="AH46" s="217"/>
      <c r="AI46" s="215"/>
      <c r="AJ46" s="216"/>
      <c r="AK46" s="216"/>
      <c r="AL46" s="257"/>
      <c r="AM46" s="260"/>
      <c r="AN46" s="216"/>
      <c r="AO46" s="216"/>
      <c r="AP46" s="217"/>
      <c r="AQ46" s="215"/>
      <c r="AR46" s="216"/>
      <c r="AS46" s="216"/>
      <c r="AT46" s="257"/>
    </row>
    <row r="47" spans="1:47" ht="6.95" customHeight="1" thickBot="1" x14ac:dyDescent="0.25">
      <c r="A47" s="186"/>
      <c r="B47" s="265"/>
      <c r="C47" s="265"/>
      <c r="D47" s="265"/>
      <c r="E47" s="265"/>
      <c r="F47" s="265"/>
      <c r="G47" s="265"/>
      <c r="H47" s="265"/>
      <c r="I47" s="265"/>
      <c r="J47" s="265"/>
      <c r="K47" s="265"/>
      <c r="L47" s="265"/>
      <c r="M47" s="265"/>
      <c r="N47" s="265"/>
      <c r="O47" s="265"/>
      <c r="P47" s="265"/>
      <c r="Q47" s="265"/>
      <c r="R47" s="265"/>
      <c r="S47" s="265"/>
      <c r="T47" s="265"/>
      <c r="U47" s="265"/>
      <c r="V47" s="265"/>
      <c r="W47" s="266"/>
      <c r="X47" s="218"/>
      <c r="Y47" s="219"/>
      <c r="Z47" s="220"/>
      <c r="AA47" s="227"/>
      <c r="AB47" s="228"/>
      <c r="AC47" s="228"/>
      <c r="AD47" s="229"/>
      <c r="AE47" s="218"/>
      <c r="AF47" s="219"/>
      <c r="AG47" s="219"/>
      <c r="AH47" s="220"/>
      <c r="AI47" s="218"/>
      <c r="AJ47" s="219"/>
      <c r="AK47" s="219"/>
      <c r="AL47" s="258"/>
      <c r="AM47" s="261"/>
      <c r="AN47" s="219"/>
      <c r="AO47" s="219"/>
      <c r="AP47" s="220"/>
      <c r="AQ47" s="218"/>
      <c r="AR47" s="219"/>
      <c r="AS47" s="219"/>
      <c r="AT47" s="258"/>
    </row>
    <row r="48" spans="1:47" ht="14.25" x14ac:dyDescent="0.2">
      <c r="A48" s="186"/>
      <c r="B48" s="267" t="s">
        <v>213</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8"/>
    </row>
    <row r="49" spans="1:46" ht="14.25" x14ac:dyDescent="0.2">
      <c r="A49" s="186"/>
      <c r="B49" s="269" t="s">
        <v>215</v>
      </c>
      <c r="C49" s="269"/>
      <c r="D49" s="269"/>
      <c r="E49" s="269"/>
      <c r="F49" s="269"/>
      <c r="G49" s="269"/>
      <c r="H49" s="269"/>
      <c r="I49" s="269"/>
      <c r="J49" s="269"/>
      <c r="K49" s="269"/>
      <c r="L49" s="269"/>
      <c r="M49" s="269"/>
      <c r="N49" s="269"/>
      <c r="O49" s="269"/>
      <c r="P49" s="269"/>
      <c r="Q49" s="269"/>
      <c r="R49" s="269"/>
      <c r="S49" s="269"/>
      <c r="T49" s="269"/>
      <c r="U49" s="269"/>
      <c r="V49" s="269"/>
      <c r="W49" s="270"/>
      <c r="X49" s="271" t="s">
        <v>148</v>
      </c>
      <c r="Y49" s="269"/>
      <c r="Z49" s="270"/>
      <c r="AA49" s="272">
        <v>8000</v>
      </c>
      <c r="AB49" s="273"/>
      <c r="AC49" s="273"/>
      <c r="AD49" s="274"/>
      <c r="AE49" s="275"/>
      <c r="AF49" s="276"/>
      <c r="AG49" s="276"/>
      <c r="AH49" s="277"/>
      <c r="AI49" s="278">
        <f>ROUND(AA49*AE49*2,1)/2</f>
        <v>0</v>
      </c>
      <c r="AJ49" s="279"/>
      <c r="AK49" s="279"/>
      <c r="AL49" s="280"/>
      <c r="AM49" s="281"/>
      <c r="AN49" s="276"/>
      <c r="AO49" s="276"/>
      <c r="AP49" s="277"/>
      <c r="AQ49" s="278">
        <f>ROUND(AA49*AM49*2,1)/2</f>
        <v>0</v>
      </c>
      <c r="AR49" s="279"/>
      <c r="AS49" s="279"/>
      <c r="AT49" s="280"/>
    </row>
    <row r="50" spans="1:46" ht="14.25" x14ac:dyDescent="0.2">
      <c r="A50" s="186"/>
      <c r="B50" s="269" t="s">
        <v>216</v>
      </c>
      <c r="C50" s="269"/>
      <c r="D50" s="269"/>
      <c r="E50" s="269"/>
      <c r="F50" s="269"/>
      <c r="G50" s="269"/>
      <c r="H50" s="269"/>
      <c r="I50" s="269"/>
      <c r="J50" s="269"/>
      <c r="K50" s="269"/>
      <c r="L50" s="269"/>
      <c r="M50" s="269"/>
      <c r="N50" s="269"/>
      <c r="O50" s="269"/>
      <c r="P50" s="269"/>
      <c r="Q50" s="269"/>
      <c r="R50" s="269"/>
      <c r="S50" s="269"/>
      <c r="T50" s="269"/>
      <c r="U50" s="269"/>
      <c r="V50" s="269"/>
      <c r="W50" s="270"/>
      <c r="X50" s="271" t="s">
        <v>148</v>
      </c>
      <c r="Y50" s="269"/>
      <c r="Z50" s="270"/>
      <c r="AA50" s="272">
        <v>6000</v>
      </c>
      <c r="AB50" s="273"/>
      <c r="AC50" s="273"/>
      <c r="AD50" s="274"/>
      <c r="AE50" s="275"/>
      <c r="AF50" s="276"/>
      <c r="AG50" s="276"/>
      <c r="AH50" s="277"/>
      <c r="AI50" s="278">
        <f>ROUND(AA50*AE50*2,1)/2</f>
        <v>0</v>
      </c>
      <c r="AJ50" s="279"/>
      <c r="AK50" s="279"/>
      <c r="AL50" s="280"/>
      <c r="AM50" s="281"/>
      <c r="AN50" s="276"/>
      <c r="AO50" s="276"/>
      <c r="AP50" s="277"/>
      <c r="AQ50" s="278">
        <f>ROUND(AA50*AM50*2,1)/2</f>
        <v>0</v>
      </c>
      <c r="AR50" s="279"/>
      <c r="AS50" s="279"/>
      <c r="AT50" s="280"/>
    </row>
    <row r="51" spans="1:46" ht="15" thickBot="1" x14ac:dyDescent="0.25">
      <c r="A51" s="186"/>
      <c r="B51" s="289" t="s">
        <v>217</v>
      </c>
      <c r="C51" s="289"/>
      <c r="D51" s="289"/>
      <c r="E51" s="289"/>
      <c r="F51" s="289"/>
      <c r="G51" s="289"/>
      <c r="H51" s="289"/>
      <c r="I51" s="289"/>
      <c r="J51" s="289"/>
      <c r="K51" s="289"/>
      <c r="L51" s="289"/>
      <c r="M51" s="289"/>
      <c r="N51" s="289"/>
      <c r="O51" s="289"/>
      <c r="P51" s="289"/>
      <c r="Q51" s="289"/>
      <c r="R51" s="289"/>
      <c r="S51" s="289"/>
      <c r="T51" s="289"/>
      <c r="U51" s="289"/>
      <c r="V51" s="289"/>
      <c r="W51" s="290"/>
      <c r="X51" s="291" t="s">
        <v>214</v>
      </c>
      <c r="Y51" s="289"/>
      <c r="Z51" s="290"/>
      <c r="AA51" s="292">
        <v>250</v>
      </c>
      <c r="AB51" s="293"/>
      <c r="AC51" s="293"/>
      <c r="AD51" s="294"/>
      <c r="AE51" s="295"/>
      <c r="AF51" s="296"/>
      <c r="AG51" s="296"/>
      <c r="AH51" s="297"/>
      <c r="AI51" s="282">
        <f>ROUND(AA51*AE51*2,1)/2</f>
        <v>0</v>
      </c>
      <c r="AJ51" s="283"/>
      <c r="AK51" s="283"/>
      <c r="AL51" s="284"/>
      <c r="AM51" s="298"/>
      <c r="AN51" s="296"/>
      <c r="AO51" s="296"/>
      <c r="AP51" s="297"/>
      <c r="AQ51" s="282">
        <f>ROUND(AA51*AM51*2,1)/2</f>
        <v>0</v>
      </c>
      <c r="AR51" s="283"/>
      <c r="AS51" s="283"/>
      <c r="AT51" s="284"/>
    </row>
    <row r="52" spans="1:46" ht="14.25" x14ac:dyDescent="0.2">
      <c r="A52" s="186"/>
      <c r="B52" s="285" t="s">
        <v>218</v>
      </c>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6"/>
      <c r="AB52" s="286"/>
      <c r="AC52" s="286"/>
      <c r="AD52" s="286"/>
      <c r="AE52" s="287"/>
      <c r="AF52" s="287"/>
      <c r="AG52" s="287"/>
      <c r="AH52" s="287"/>
      <c r="AI52" s="287"/>
      <c r="AJ52" s="287"/>
      <c r="AK52" s="287"/>
      <c r="AL52" s="287"/>
      <c r="AM52" s="287"/>
      <c r="AN52" s="287"/>
      <c r="AO52" s="287"/>
      <c r="AP52" s="287"/>
      <c r="AQ52" s="287"/>
      <c r="AR52" s="287"/>
      <c r="AS52" s="287"/>
      <c r="AT52" s="288"/>
    </row>
    <row r="53" spans="1:46" ht="14.25" customHeight="1" x14ac:dyDescent="0.2">
      <c r="A53" s="186"/>
      <c r="B53" s="269" t="s">
        <v>219</v>
      </c>
      <c r="C53" s="269"/>
      <c r="D53" s="269"/>
      <c r="E53" s="269"/>
      <c r="F53" s="269"/>
      <c r="G53" s="269"/>
      <c r="H53" s="269"/>
      <c r="I53" s="269"/>
      <c r="J53" s="269"/>
      <c r="K53" s="269"/>
      <c r="L53" s="269"/>
      <c r="M53" s="269"/>
      <c r="N53" s="269"/>
      <c r="O53" s="269"/>
      <c r="P53" s="269"/>
      <c r="Q53" s="269"/>
      <c r="R53" s="269"/>
      <c r="S53" s="269"/>
      <c r="T53" s="269"/>
      <c r="U53" s="269"/>
      <c r="V53" s="269"/>
      <c r="W53" s="270"/>
      <c r="X53" s="271" t="s">
        <v>148</v>
      </c>
      <c r="Y53" s="269"/>
      <c r="Z53" s="270"/>
      <c r="AA53" s="272">
        <v>4000</v>
      </c>
      <c r="AB53" s="273"/>
      <c r="AC53" s="273"/>
      <c r="AD53" s="274"/>
      <c r="AE53" s="275"/>
      <c r="AF53" s="276"/>
      <c r="AG53" s="276"/>
      <c r="AH53" s="277"/>
      <c r="AI53" s="278">
        <f t="shared" ref="AI53:AI63" si="0">ROUND(AA53*AE53*2,1)/2</f>
        <v>0</v>
      </c>
      <c r="AJ53" s="279"/>
      <c r="AK53" s="279"/>
      <c r="AL53" s="280"/>
      <c r="AM53" s="281"/>
      <c r="AN53" s="276"/>
      <c r="AO53" s="276"/>
      <c r="AP53" s="277"/>
      <c r="AQ53" s="278">
        <f t="shared" ref="AQ53:AQ63" si="1">ROUND(AA53*AM53*2,1)/2</f>
        <v>0</v>
      </c>
      <c r="AR53" s="279"/>
      <c r="AS53" s="279"/>
      <c r="AT53" s="280"/>
    </row>
    <row r="54" spans="1:46" ht="14.25" customHeight="1" x14ac:dyDescent="0.2">
      <c r="A54" s="186"/>
      <c r="B54" s="269" t="s">
        <v>220</v>
      </c>
      <c r="C54" s="269"/>
      <c r="D54" s="269"/>
      <c r="E54" s="269"/>
      <c r="F54" s="269"/>
      <c r="G54" s="269"/>
      <c r="H54" s="269"/>
      <c r="I54" s="269"/>
      <c r="J54" s="269"/>
      <c r="K54" s="269"/>
      <c r="L54" s="269"/>
      <c r="M54" s="269"/>
      <c r="N54" s="269"/>
      <c r="O54" s="269"/>
      <c r="P54" s="269"/>
      <c r="Q54" s="269"/>
      <c r="R54" s="269"/>
      <c r="S54" s="269"/>
      <c r="T54" s="269"/>
      <c r="U54" s="269"/>
      <c r="V54" s="269"/>
      <c r="W54" s="270"/>
      <c r="X54" s="271" t="s">
        <v>148</v>
      </c>
      <c r="Y54" s="269"/>
      <c r="Z54" s="270"/>
      <c r="AA54" s="272">
        <v>8000</v>
      </c>
      <c r="AB54" s="273"/>
      <c r="AC54" s="273"/>
      <c r="AD54" s="274"/>
      <c r="AE54" s="275"/>
      <c r="AF54" s="276"/>
      <c r="AG54" s="276"/>
      <c r="AH54" s="277"/>
      <c r="AI54" s="278">
        <f t="shared" si="0"/>
        <v>0</v>
      </c>
      <c r="AJ54" s="279"/>
      <c r="AK54" s="279"/>
      <c r="AL54" s="280"/>
      <c r="AM54" s="281"/>
      <c r="AN54" s="276"/>
      <c r="AO54" s="276"/>
      <c r="AP54" s="277"/>
      <c r="AQ54" s="278">
        <f t="shared" si="1"/>
        <v>0</v>
      </c>
      <c r="AR54" s="279"/>
      <c r="AS54" s="279"/>
      <c r="AT54" s="280"/>
    </row>
    <row r="55" spans="1:46" ht="14.25" customHeight="1" x14ac:dyDescent="0.2">
      <c r="A55" s="186"/>
      <c r="B55" s="269" t="s">
        <v>221</v>
      </c>
      <c r="C55" s="269"/>
      <c r="D55" s="269"/>
      <c r="E55" s="269"/>
      <c r="F55" s="269"/>
      <c r="G55" s="269"/>
      <c r="H55" s="269"/>
      <c r="I55" s="269"/>
      <c r="J55" s="269"/>
      <c r="K55" s="269"/>
      <c r="L55" s="269"/>
      <c r="M55" s="269"/>
      <c r="N55" s="269"/>
      <c r="O55" s="269"/>
      <c r="P55" s="269"/>
      <c r="Q55" s="269"/>
      <c r="R55" s="269"/>
      <c r="S55" s="269"/>
      <c r="T55" s="269"/>
      <c r="U55" s="269"/>
      <c r="V55" s="269"/>
      <c r="W55" s="270"/>
      <c r="X55" s="271" t="s">
        <v>148</v>
      </c>
      <c r="Y55" s="269"/>
      <c r="Z55" s="270"/>
      <c r="AA55" s="272">
        <v>2500</v>
      </c>
      <c r="AB55" s="273"/>
      <c r="AC55" s="273"/>
      <c r="AD55" s="274"/>
      <c r="AE55" s="275"/>
      <c r="AF55" s="276"/>
      <c r="AG55" s="276"/>
      <c r="AH55" s="277"/>
      <c r="AI55" s="278">
        <f t="shared" si="0"/>
        <v>0</v>
      </c>
      <c r="AJ55" s="279"/>
      <c r="AK55" s="279"/>
      <c r="AL55" s="280"/>
      <c r="AM55" s="281"/>
      <c r="AN55" s="276"/>
      <c r="AO55" s="276"/>
      <c r="AP55" s="277"/>
      <c r="AQ55" s="278">
        <f t="shared" si="1"/>
        <v>0</v>
      </c>
      <c r="AR55" s="279"/>
      <c r="AS55" s="279"/>
      <c r="AT55" s="280"/>
    </row>
    <row r="56" spans="1:46" ht="14.25" customHeight="1" x14ac:dyDescent="0.2">
      <c r="A56" s="186"/>
      <c r="B56" s="269" t="s">
        <v>222</v>
      </c>
      <c r="C56" s="269"/>
      <c r="D56" s="269"/>
      <c r="E56" s="269"/>
      <c r="F56" s="269"/>
      <c r="G56" s="269"/>
      <c r="H56" s="269"/>
      <c r="I56" s="269"/>
      <c r="J56" s="269"/>
      <c r="K56" s="269"/>
      <c r="L56" s="269"/>
      <c r="M56" s="269"/>
      <c r="N56" s="269"/>
      <c r="O56" s="269"/>
      <c r="P56" s="269"/>
      <c r="Q56" s="269"/>
      <c r="R56" s="269"/>
      <c r="S56" s="269"/>
      <c r="T56" s="269"/>
      <c r="U56" s="269"/>
      <c r="V56" s="269"/>
      <c r="W56" s="270"/>
      <c r="X56" s="271" t="s">
        <v>214</v>
      </c>
      <c r="Y56" s="269"/>
      <c r="Z56" s="270"/>
      <c r="AA56" s="272">
        <v>250</v>
      </c>
      <c r="AB56" s="273"/>
      <c r="AC56" s="273"/>
      <c r="AD56" s="274"/>
      <c r="AE56" s="275"/>
      <c r="AF56" s="276"/>
      <c r="AG56" s="276"/>
      <c r="AH56" s="277"/>
      <c r="AI56" s="278">
        <f t="shared" si="0"/>
        <v>0</v>
      </c>
      <c r="AJ56" s="279"/>
      <c r="AK56" s="279"/>
      <c r="AL56" s="280"/>
      <c r="AM56" s="281"/>
      <c r="AN56" s="276"/>
      <c r="AO56" s="276"/>
      <c r="AP56" s="277"/>
      <c r="AQ56" s="278">
        <f t="shared" si="1"/>
        <v>0</v>
      </c>
      <c r="AR56" s="279"/>
      <c r="AS56" s="279"/>
      <c r="AT56" s="280"/>
    </row>
    <row r="57" spans="1:46" ht="14.25" customHeight="1" x14ac:dyDescent="0.2">
      <c r="A57" s="186"/>
      <c r="B57" s="269" t="s">
        <v>223</v>
      </c>
      <c r="C57" s="269"/>
      <c r="D57" s="269"/>
      <c r="E57" s="269"/>
      <c r="F57" s="269"/>
      <c r="G57" s="269"/>
      <c r="H57" s="269"/>
      <c r="I57" s="269"/>
      <c r="J57" s="269"/>
      <c r="K57" s="269"/>
      <c r="L57" s="269"/>
      <c r="M57" s="269"/>
      <c r="N57" s="269"/>
      <c r="O57" s="269"/>
      <c r="P57" s="269"/>
      <c r="Q57" s="269"/>
      <c r="R57" s="269"/>
      <c r="S57" s="269"/>
      <c r="T57" s="269"/>
      <c r="U57" s="269"/>
      <c r="V57" s="269"/>
      <c r="W57" s="270"/>
      <c r="X57" s="271" t="s">
        <v>214</v>
      </c>
      <c r="Y57" s="269"/>
      <c r="Z57" s="270"/>
      <c r="AA57" s="272">
        <v>1000</v>
      </c>
      <c r="AB57" s="273"/>
      <c r="AC57" s="273"/>
      <c r="AD57" s="274"/>
      <c r="AE57" s="275"/>
      <c r="AF57" s="276"/>
      <c r="AG57" s="276"/>
      <c r="AH57" s="277"/>
      <c r="AI57" s="278">
        <f t="shared" si="0"/>
        <v>0</v>
      </c>
      <c r="AJ57" s="279"/>
      <c r="AK57" s="279"/>
      <c r="AL57" s="280"/>
      <c r="AM57" s="281"/>
      <c r="AN57" s="276"/>
      <c r="AO57" s="276"/>
      <c r="AP57" s="277"/>
      <c r="AQ57" s="278">
        <f t="shared" si="1"/>
        <v>0</v>
      </c>
      <c r="AR57" s="279"/>
      <c r="AS57" s="279"/>
      <c r="AT57" s="280"/>
    </row>
    <row r="58" spans="1:46" ht="14.25" customHeight="1" x14ac:dyDescent="0.2">
      <c r="A58" s="186"/>
      <c r="B58" s="269" t="s">
        <v>224</v>
      </c>
      <c r="C58" s="269"/>
      <c r="D58" s="269"/>
      <c r="E58" s="269"/>
      <c r="F58" s="269"/>
      <c r="G58" s="269"/>
      <c r="H58" s="269"/>
      <c r="I58" s="269"/>
      <c r="J58" s="269"/>
      <c r="K58" s="269"/>
      <c r="L58" s="269"/>
      <c r="M58" s="269"/>
      <c r="N58" s="269"/>
      <c r="O58" s="269"/>
      <c r="P58" s="269"/>
      <c r="Q58" s="269"/>
      <c r="R58" s="269"/>
      <c r="S58" s="269"/>
      <c r="T58" s="269"/>
      <c r="U58" s="269"/>
      <c r="V58" s="269"/>
      <c r="W58" s="270"/>
      <c r="X58" s="271" t="s">
        <v>148</v>
      </c>
      <c r="Y58" s="269"/>
      <c r="Z58" s="270"/>
      <c r="AA58" s="272">
        <v>30000</v>
      </c>
      <c r="AB58" s="273"/>
      <c r="AC58" s="273"/>
      <c r="AD58" s="274"/>
      <c r="AE58" s="275"/>
      <c r="AF58" s="276"/>
      <c r="AG58" s="276"/>
      <c r="AH58" s="277"/>
      <c r="AI58" s="278">
        <f t="shared" si="0"/>
        <v>0</v>
      </c>
      <c r="AJ58" s="279"/>
      <c r="AK58" s="279"/>
      <c r="AL58" s="280"/>
      <c r="AM58" s="281"/>
      <c r="AN58" s="276"/>
      <c r="AO58" s="276"/>
      <c r="AP58" s="277"/>
      <c r="AQ58" s="278">
        <f t="shared" si="1"/>
        <v>0</v>
      </c>
      <c r="AR58" s="279"/>
      <c r="AS58" s="279"/>
      <c r="AT58" s="280"/>
    </row>
    <row r="59" spans="1:46" ht="14.25" customHeight="1" x14ac:dyDescent="0.2">
      <c r="A59" s="186"/>
      <c r="B59" s="269" t="s">
        <v>225</v>
      </c>
      <c r="C59" s="269"/>
      <c r="D59" s="269"/>
      <c r="E59" s="269"/>
      <c r="F59" s="269"/>
      <c r="G59" s="269"/>
      <c r="H59" s="269"/>
      <c r="I59" s="269"/>
      <c r="J59" s="269"/>
      <c r="K59" s="269"/>
      <c r="L59" s="269"/>
      <c r="M59" s="269"/>
      <c r="N59" s="269"/>
      <c r="O59" s="269"/>
      <c r="P59" s="269"/>
      <c r="Q59" s="269"/>
      <c r="R59" s="269"/>
      <c r="S59" s="269"/>
      <c r="T59" s="269"/>
      <c r="U59" s="269"/>
      <c r="V59" s="269"/>
      <c r="W59" s="270"/>
      <c r="X59" s="271" t="s">
        <v>148</v>
      </c>
      <c r="Y59" s="269"/>
      <c r="Z59" s="270"/>
      <c r="AA59" s="272">
        <v>10000</v>
      </c>
      <c r="AB59" s="273"/>
      <c r="AC59" s="273"/>
      <c r="AD59" s="274"/>
      <c r="AE59" s="275"/>
      <c r="AF59" s="276"/>
      <c r="AG59" s="276"/>
      <c r="AH59" s="277"/>
      <c r="AI59" s="278">
        <f t="shared" si="0"/>
        <v>0</v>
      </c>
      <c r="AJ59" s="279"/>
      <c r="AK59" s="279"/>
      <c r="AL59" s="280"/>
      <c r="AM59" s="281"/>
      <c r="AN59" s="276"/>
      <c r="AO59" s="276"/>
      <c r="AP59" s="277"/>
      <c r="AQ59" s="278">
        <f t="shared" si="1"/>
        <v>0</v>
      </c>
      <c r="AR59" s="279"/>
      <c r="AS59" s="279"/>
      <c r="AT59" s="280"/>
    </row>
    <row r="60" spans="1:46" ht="14.25" customHeight="1" x14ac:dyDescent="0.2">
      <c r="A60" s="186"/>
      <c r="B60" s="269" t="s">
        <v>226</v>
      </c>
      <c r="C60" s="269"/>
      <c r="D60" s="269"/>
      <c r="E60" s="269"/>
      <c r="F60" s="269"/>
      <c r="G60" s="269"/>
      <c r="H60" s="269"/>
      <c r="I60" s="269"/>
      <c r="J60" s="269"/>
      <c r="K60" s="269"/>
      <c r="L60" s="269"/>
      <c r="M60" s="269"/>
      <c r="N60" s="269"/>
      <c r="O60" s="269"/>
      <c r="P60" s="269"/>
      <c r="Q60" s="269"/>
      <c r="R60" s="269"/>
      <c r="S60" s="269"/>
      <c r="T60" s="269"/>
      <c r="U60" s="269"/>
      <c r="V60" s="269"/>
      <c r="W60" s="270"/>
      <c r="X60" s="271" t="s">
        <v>148</v>
      </c>
      <c r="Y60" s="269"/>
      <c r="Z60" s="270"/>
      <c r="AA60" s="272">
        <v>5000</v>
      </c>
      <c r="AB60" s="273"/>
      <c r="AC60" s="273"/>
      <c r="AD60" s="274"/>
      <c r="AE60" s="275"/>
      <c r="AF60" s="276"/>
      <c r="AG60" s="276"/>
      <c r="AH60" s="277"/>
      <c r="AI60" s="278">
        <f>ROUND(AA60*AE60*2,1)/2</f>
        <v>0</v>
      </c>
      <c r="AJ60" s="279"/>
      <c r="AK60" s="279"/>
      <c r="AL60" s="280"/>
      <c r="AM60" s="281"/>
      <c r="AN60" s="276"/>
      <c r="AO60" s="276"/>
      <c r="AP60" s="277"/>
      <c r="AQ60" s="278">
        <f>ROUND(AA60*AM60*2,1)/2</f>
        <v>0</v>
      </c>
      <c r="AR60" s="279"/>
      <c r="AS60" s="279"/>
      <c r="AT60" s="280"/>
    </row>
    <row r="61" spans="1:46" ht="14.25" customHeight="1" x14ac:dyDescent="0.2">
      <c r="A61" s="186"/>
      <c r="B61" s="269" t="s">
        <v>227</v>
      </c>
      <c r="C61" s="269"/>
      <c r="D61" s="269"/>
      <c r="E61" s="269"/>
      <c r="F61" s="269"/>
      <c r="G61" s="269"/>
      <c r="H61" s="269"/>
      <c r="I61" s="269"/>
      <c r="J61" s="269"/>
      <c r="K61" s="269"/>
      <c r="L61" s="269"/>
      <c r="M61" s="269"/>
      <c r="N61" s="269"/>
      <c r="O61" s="269"/>
      <c r="P61" s="269"/>
      <c r="Q61" s="269"/>
      <c r="R61" s="269"/>
      <c r="S61" s="269"/>
      <c r="T61" s="269"/>
      <c r="U61" s="269"/>
      <c r="V61" s="269"/>
      <c r="W61" s="270"/>
      <c r="X61" s="271" t="s">
        <v>148</v>
      </c>
      <c r="Y61" s="269"/>
      <c r="Z61" s="270"/>
      <c r="AA61" s="272">
        <v>2000</v>
      </c>
      <c r="AB61" s="273"/>
      <c r="AC61" s="273"/>
      <c r="AD61" s="274"/>
      <c r="AE61" s="275"/>
      <c r="AF61" s="276"/>
      <c r="AG61" s="276"/>
      <c r="AH61" s="277"/>
      <c r="AI61" s="278">
        <f>ROUND(AA61*AE61*2,1)/2</f>
        <v>0</v>
      </c>
      <c r="AJ61" s="279"/>
      <c r="AK61" s="279"/>
      <c r="AL61" s="280"/>
      <c r="AM61" s="281"/>
      <c r="AN61" s="276"/>
      <c r="AO61" s="276"/>
      <c r="AP61" s="277"/>
      <c r="AQ61" s="278">
        <f>ROUND(AA61*AM61*2,1)/2</f>
        <v>0</v>
      </c>
      <c r="AR61" s="279"/>
      <c r="AS61" s="279"/>
      <c r="AT61" s="280"/>
    </row>
    <row r="62" spans="1:46" ht="14.25" customHeight="1" x14ac:dyDescent="0.2">
      <c r="A62" s="186"/>
      <c r="B62" s="269"/>
      <c r="C62" s="269"/>
      <c r="D62" s="269"/>
      <c r="E62" s="269"/>
      <c r="F62" s="269"/>
      <c r="G62" s="269"/>
      <c r="H62" s="269"/>
      <c r="I62" s="269"/>
      <c r="J62" s="269"/>
      <c r="K62" s="269"/>
      <c r="L62" s="269"/>
      <c r="M62" s="269"/>
      <c r="N62" s="269"/>
      <c r="O62" s="269"/>
      <c r="P62" s="269"/>
      <c r="Q62" s="269"/>
      <c r="R62" s="269"/>
      <c r="S62" s="269"/>
      <c r="T62" s="269"/>
      <c r="U62" s="269"/>
      <c r="V62" s="269"/>
      <c r="W62" s="270"/>
      <c r="X62" s="86"/>
      <c r="Y62" s="86"/>
      <c r="Z62" s="86"/>
      <c r="AA62" s="272"/>
      <c r="AB62" s="273"/>
      <c r="AC62" s="273"/>
      <c r="AD62" s="274"/>
      <c r="AE62" s="275"/>
      <c r="AF62" s="276"/>
      <c r="AG62" s="276"/>
      <c r="AH62" s="277"/>
      <c r="AI62" s="278">
        <f t="shared" ref="AI62" si="2">ROUND(AA62*AE62*2,1)/2</f>
        <v>0</v>
      </c>
      <c r="AJ62" s="279"/>
      <c r="AK62" s="279"/>
      <c r="AL62" s="280"/>
      <c r="AM62" s="281"/>
      <c r="AN62" s="276"/>
      <c r="AO62" s="276"/>
      <c r="AP62" s="277"/>
      <c r="AQ62" s="278">
        <f t="shared" ref="AQ62" si="3">ROUND(AA62*AM62*2,1)/2</f>
        <v>0</v>
      </c>
      <c r="AR62" s="279"/>
      <c r="AS62" s="279"/>
      <c r="AT62" s="280"/>
    </row>
    <row r="63" spans="1:46" ht="14.25" customHeight="1" x14ac:dyDescent="0.2">
      <c r="A63" s="186"/>
      <c r="B63" s="269"/>
      <c r="C63" s="269"/>
      <c r="D63" s="269"/>
      <c r="E63" s="269"/>
      <c r="F63" s="269"/>
      <c r="G63" s="269"/>
      <c r="H63" s="269"/>
      <c r="I63" s="269"/>
      <c r="J63" s="269"/>
      <c r="K63" s="269"/>
      <c r="L63" s="269"/>
      <c r="M63" s="269"/>
      <c r="N63" s="269"/>
      <c r="O63" s="269"/>
      <c r="P63" s="269"/>
      <c r="Q63" s="269"/>
      <c r="R63" s="269"/>
      <c r="S63" s="269"/>
      <c r="T63" s="269"/>
      <c r="U63" s="269"/>
      <c r="V63" s="269"/>
      <c r="W63" s="270"/>
      <c r="X63" s="271"/>
      <c r="Y63" s="269"/>
      <c r="Z63" s="270"/>
      <c r="AA63" s="314"/>
      <c r="AB63" s="315"/>
      <c r="AC63" s="315"/>
      <c r="AD63" s="316"/>
      <c r="AE63" s="317"/>
      <c r="AF63" s="318"/>
      <c r="AG63" s="318"/>
      <c r="AH63" s="319"/>
      <c r="AI63" s="278">
        <f t="shared" si="0"/>
        <v>0</v>
      </c>
      <c r="AJ63" s="279"/>
      <c r="AK63" s="279"/>
      <c r="AL63" s="280"/>
      <c r="AM63" s="320"/>
      <c r="AN63" s="318"/>
      <c r="AO63" s="318"/>
      <c r="AP63" s="319"/>
      <c r="AQ63" s="278">
        <f t="shared" si="1"/>
        <v>0</v>
      </c>
      <c r="AR63" s="279"/>
      <c r="AS63" s="279"/>
      <c r="AT63" s="280"/>
    </row>
    <row r="64" spans="1:46" ht="15" customHeight="1" thickBot="1" x14ac:dyDescent="0.25">
      <c r="A64" s="186"/>
      <c r="B64" s="299" t="s">
        <v>228</v>
      </c>
      <c r="C64" s="299"/>
      <c r="D64" s="299"/>
      <c r="E64" s="299"/>
      <c r="F64" s="299"/>
      <c r="G64" s="299"/>
      <c r="H64" s="299"/>
      <c r="I64" s="299"/>
      <c r="J64" s="299"/>
      <c r="K64" s="299"/>
      <c r="L64" s="299"/>
      <c r="M64" s="299"/>
      <c r="N64" s="299"/>
      <c r="O64" s="299"/>
      <c r="P64" s="299"/>
      <c r="Q64" s="299"/>
      <c r="R64" s="299"/>
      <c r="S64" s="299"/>
      <c r="T64" s="299"/>
      <c r="U64" s="299"/>
      <c r="V64" s="299"/>
      <c r="W64" s="300"/>
      <c r="X64" s="301"/>
      <c r="Y64" s="302"/>
      <c r="Z64" s="303"/>
      <c r="AA64" s="304"/>
      <c r="AB64" s="305"/>
      <c r="AC64" s="305"/>
      <c r="AD64" s="306"/>
      <c r="AE64" s="307"/>
      <c r="AF64" s="308"/>
      <c r="AG64" s="308"/>
      <c r="AH64" s="309"/>
      <c r="AI64" s="310"/>
      <c r="AJ64" s="311"/>
      <c r="AK64" s="311"/>
      <c r="AL64" s="312"/>
      <c r="AM64" s="313"/>
      <c r="AN64" s="308"/>
      <c r="AO64" s="308"/>
      <c r="AP64" s="309"/>
      <c r="AQ64" s="310"/>
      <c r="AR64" s="311"/>
      <c r="AS64" s="311"/>
      <c r="AT64" s="312"/>
    </row>
    <row r="65" spans="1:46" ht="6.95" customHeight="1" x14ac:dyDescent="0.2">
      <c r="A65" s="186"/>
      <c r="B65" s="337" t="s">
        <v>229</v>
      </c>
      <c r="C65" s="337"/>
      <c r="D65" s="337"/>
      <c r="E65" s="337"/>
      <c r="F65" s="337"/>
      <c r="G65" s="337"/>
      <c r="H65" s="337"/>
      <c r="I65" s="337"/>
      <c r="J65" s="337"/>
      <c r="K65" s="337"/>
      <c r="L65" s="337"/>
      <c r="M65" s="337"/>
      <c r="N65" s="337"/>
      <c r="O65" s="337"/>
      <c r="P65" s="337"/>
      <c r="Q65" s="337"/>
      <c r="R65" s="337"/>
      <c r="S65" s="337"/>
      <c r="T65" s="337"/>
      <c r="U65" s="337"/>
      <c r="V65" s="337"/>
      <c r="W65" s="338"/>
      <c r="X65" s="343"/>
      <c r="Y65" s="337"/>
      <c r="Z65" s="338"/>
      <c r="AA65" s="346"/>
      <c r="AB65" s="347"/>
      <c r="AC65" s="347"/>
      <c r="AD65" s="348"/>
      <c r="AE65" s="321">
        <f>SUM(AE49:AH50,AE53:AH54,AE58,AE59:AH62)</f>
        <v>0</v>
      </c>
      <c r="AF65" s="322"/>
      <c r="AG65" s="322"/>
      <c r="AH65" s="355"/>
      <c r="AI65" s="321">
        <f>SUM(AI49:AL64)</f>
        <v>0</v>
      </c>
      <c r="AJ65" s="322"/>
      <c r="AK65" s="322"/>
      <c r="AL65" s="323"/>
      <c r="AM65" s="321">
        <f>SUM(AM49:AP50,AM53:AP54,AM58,AM59:AP62)</f>
        <v>0</v>
      </c>
      <c r="AN65" s="322"/>
      <c r="AO65" s="322"/>
      <c r="AP65" s="355"/>
      <c r="AQ65" s="321">
        <f>SUM(AQ49:AT64)</f>
        <v>0</v>
      </c>
      <c r="AR65" s="322"/>
      <c r="AS65" s="322"/>
      <c r="AT65" s="323"/>
    </row>
    <row r="66" spans="1:46" ht="6.95" customHeight="1" x14ac:dyDescent="0.2">
      <c r="A66" s="186"/>
      <c r="B66" s="339"/>
      <c r="C66" s="339"/>
      <c r="D66" s="339"/>
      <c r="E66" s="339"/>
      <c r="F66" s="339"/>
      <c r="G66" s="339"/>
      <c r="H66" s="339"/>
      <c r="I66" s="339"/>
      <c r="J66" s="339"/>
      <c r="K66" s="339"/>
      <c r="L66" s="339"/>
      <c r="M66" s="339"/>
      <c r="N66" s="339"/>
      <c r="O66" s="339"/>
      <c r="P66" s="339"/>
      <c r="Q66" s="339"/>
      <c r="R66" s="339"/>
      <c r="S66" s="339"/>
      <c r="T66" s="339"/>
      <c r="U66" s="339"/>
      <c r="V66" s="339"/>
      <c r="W66" s="340"/>
      <c r="X66" s="344"/>
      <c r="Y66" s="339"/>
      <c r="Z66" s="340"/>
      <c r="AA66" s="349"/>
      <c r="AB66" s="350"/>
      <c r="AC66" s="350"/>
      <c r="AD66" s="351"/>
      <c r="AE66" s="324"/>
      <c r="AF66" s="325"/>
      <c r="AG66" s="325"/>
      <c r="AH66" s="356"/>
      <c r="AI66" s="324"/>
      <c r="AJ66" s="325"/>
      <c r="AK66" s="325"/>
      <c r="AL66" s="326"/>
      <c r="AM66" s="324"/>
      <c r="AN66" s="325"/>
      <c r="AO66" s="325"/>
      <c r="AP66" s="356"/>
      <c r="AQ66" s="324"/>
      <c r="AR66" s="325"/>
      <c r="AS66" s="325"/>
      <c r="AT66" s="326"/>
    </row>
    <row r="67" spans="1:46" ht="6.95" customHeight="1" thickBot="1" x14ac:dyDescent="0.25">
      <c r="A67" s="262"/>
      <c r="B67" s="341"/>
      <c r="C67" s="341"/>
      <c r="D67" s="341"/>
      <c r="E67" s="341"/>
      <c r="F67" s="341"/>
      <c r="G67" s="341"/>
      <c r="H67" s="341"/>
      <c r="I67" s="341"/>
      <c r="J67" s="341"/>
      <c r="K67" s="341"/>
      <c r="L67" s="341"/>
      <c r="M67" s="341"/>
      <c r="N67" s="341"/>
      <c r="O67" s="341"/>
      <c r="P67" s="341"/>
      <c r="Q67" s="341"/>
      <c r="R67" s="341"/>
      <c r="S67" s="341"/>
      <c r="T67" s="341"/>
      <c r="U67" s="341"/>
      <c r="V67" s="341"/>
      <c r="W67" s="342"/>
      <c r="X67" s="345"/>
      <c r="Y67" s="341"/>
      <c r="Z67" s="342"/>
      <c r="AA67" s="352"/>
      <c r="AB67" s="353"/>
      <c r="AC67" s="353"/>
      <c r="AD67" s="354"/>
      <c r="AE67" s="327"/>
      <c r="AF67" s="328"/>
      <c r="AG67" s="328"/>
      <c r="AH67" s="357"/>
      <c r="AI67" s="327"/>
      <c r="AJ67" s="328"/>
      <c r="AK67" s="328"/>
      <c r="AL67" s="329"/>
      <c r="AM67" s="327"/>
      <c r="AN67" s="328"/>
      <c r="AO67" s="328"/>
      <c r="AP67" s="357"/>
      <c r="AQ67" s="327"/>
      <c r="AR67" s="328"/>
      <c r="AS67" s="328"/>
      <c r="AT67" s="329"/>
    </row>
    <row r="68" spans="1:46" ht="6.95" customHeight="1" x14ac:dyDescent="0.2">
      <c r="A68" s="186">
        <v>4</v>
      </c>
      <c r="B68" s="252" t="s">
        <v>191</v>
      </c>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330"/>
    </row>
    <row r="69" spans="1:46" ht="6.95" customHeight="1" x14ac:dyDescent="0.2">
      <c r="A69" s="186"/>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330"/>
    </row>
    <row r="70" spans="1:46" ht="6.95" customHeight="1" x14ac:dyDescent="0.2">
      <c r="A70" s="2"/>
      <c r="B70" s="331" t="s">
        <v>192</v>
      </c>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T70" s="4"/>
    </row>
    <row r="71" spans="1:46" ht="6.95" customHeight="1" x14ac:dyDescent="0.2">
      <c r="A71" s="2"/>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I71" s="332" t="s">
        <v>193</v>
      </c>
      <c r="AJ71" s="332"/>
      <c r="AK71" s="332"/>
      <c r="AL71" s="332"/>
      <c r="AM71" s="332"/>
      <c r="AN71" s="13"/>
      <c r="AO71" s="332" t="s">
        <v>194</v>
      </c>
      <c r="AP71" s="332"/>
      <c r="AQ71" s="332"/>
      <c r="AR71" s="332"/>
      <c r="AS71" s="332"/>
      <c r="AT71" s="4"/>
    </row>
    <row r="72" spans="1:46" ht="6.95" customHeight="1" x14ac:dyDescent="0.2">
      <c r="A72" s="2"/>
      <c r="B72" s="358" t="s">
        <v>500</v>
      </c>
      <c r="C72" s="358"/>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I72" s="332"/>
      <c r="AJ72" s="332"/>
      <c r="AK72" s="332"/>
      <c r="AL72" s="332"/>
      <c r="AM72" s="332"/>
      <c r="AN72" s="13"/>
      <c r="AO72" s="332"/>
      <c r="AP72" s="332"/>
      <c r="AQ72" s="332"/>
      <c r="AR72" s="332"/>
      <c r="AS72" s="332"/>
      <c r="AT72" s="4"/>
    </row>
    <row r="73" spans="1:46" ht="6.95" customHeight="1" x14ac:dyDescent="0.2">
      <c r="A73" s="2"/>
      <c r="B73" s="358"/>
      <c r="C73" s="358"/>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I73" s="333"/>
      <c r="AJ73" s="333"/>
      <c r="AK73" s="333"/>
      <c r="AL73" s="333"/>
      <c r="AM73" s="333"/>
      <c r="AN73" s="333"/>
      <c r="AO73" s="335"/>
      <c r="AP73" s="333"/>
      <c r="AQ73" s="333"/>
      <c r="AR73" s="333"/>
      <c r="AS73" s="333"/>
      <c r="AT73" s="4"/>
    </row>
    <row r="74" spans="1:46" ht="6.95" customHeight="1" x14ac:dyDescent="0.2">
      <c r="A74" s="2"/>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358"/>
      <c r="AE74" s="358"/>
      <c r="AF74" s="358"/>
      <c r="AG74" s="358"/>
      <c r="AI74" s="333"/>
      <c r="AJ74" s="333"/>
      <c r="AK74" s="333"/>
      <c r="AL74" s="333"/>
      <c r="AM74" s="333"/>
      <c r="AN74" s="333"/>
      <c r="AO74" s="333"/>
      <c r="AP74" s="333"/>
      <c r="AQ74" s="333"/>
      <c r="AR74" s="333"/>
      <c r="AS74" s="333"/>
      <c r="AT74" s="4"/>
    </row>
    <row r="75" spans="1:46" ht="6.95" customHeight="1" x14ac:dyDescent="0.2">
      <c r="A75" s="2"/>
      <c r="B75" s="358"/>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I75" s="334"/>
      <c r="AJ75" s="334"/>
      <c r="AK75" s="334"/>
      <c r="AL75" s="334"/>
      <c r="AM75" s="334"/>
      <c r="AN75" s="334"/>
      <c r="AO75" s="334"/>
      <c r="AP75" s="334"/>
      <c r="AQ75" s="334"/>
      <c r="AR75" s="334"/>
      <c r="AS75" s="334"/>
      <c r="AT75" s="4"/>
    </row>
    <row r="76" spans="1:46" ht="6.95" customHeight="1" x14ac:dyDescent="0.2">
      <c r="A76" s="2"/>
      <c r="B76" s="358"/>
      <c r="C76" s="358"/>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T76" s="4"/>
    </row>
    <row r="77" spans="1:46" ht="6.95" customHeight="1" x14ac:dyDescent="0.2">
      <c r="A77" s="2"/>
      <c r="B77" s="358"/>
      <c r="C77" s="358"/>
      <c r="D77" s="358"/>
      <c r="E77" s="358"/>
      <c r="F77" s="358"/>
      <c r="G77" s="358"/>
      <c r="H77" s="358"/>
      <c r="I77" s="358"/>
      <c r="J77" s="358"/>
      <c r="K77" s="358"/>
      <c r="L77" s="358"/>
      <c r="M77" s="358"/>
      <c r="N77" s="358"/>
      <c r="O77" s="358"/>
      <c r="P77" s="358"/>
      <c r="Q77" s="358"/>
      <c r="R77" s="358"/>
      <c r="S77" s="358"/>
      <c r="T77" s="358"/>
      <c r="U77" s="358"/>
      <c r="V77" s="358"/>
      <c r="W77" s="358"/>
      <c r="X77" s="358"/>
      <c r="Y77" s="358"/>
      <c r="Z77" s="358"/>
      <c r="AA77" s="358"/>
      <c r="AB77" s="358"/>
      <c r="AC77" s="358"/>
      <c r="AD77" s="358"/>
      <c r="AE77" s="358"/>
      <c r="AF77" s="358"/>
      <c r="AG77" s="358"/>
      <c r="AI77" s="336" t="s">
        <v>195</v>
      </c>
      <c r="AJ77" s="336"/>
      <c r="AK77" s="336"/>
      <c r="AL77" s="336"/>
      <c r="AM77" s="336"/>
      <c r="AN77" s="336"/>
      <c r="AO77" s="336"/>
      <c r="AP77" s="336"/>
      <c r="AQ77" s="336"/>
      <c r="AR77" s="336"/>
      <c r="AS77" s="336"/>
      <c r="AT77" s="4"/>
    </row>
    <row r="78" spans="1:46" ht="6.95" customHeight="1" x14ac:dyDescent="0.2">
      <c r="A78" s="2"/>
      <c r="B78" s="358"/>
      <c r="C78" s="358"/>
      <c r="D78" s="358"/>
      <c r="E78" s="358"/>
      <c r="F78" s="358"/>
      <c r="G78" s="358"/>
      <c r="H78" s="358"/>
      <c r="I78" s="358"/>
      <c r="J78" s="358"/>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I78" s="336"/>
      <c r="AJ78" s="336"/>
      <c r="AK78" s="336"/>
      <c r="AL78" s="336"/>
      <c r="AM78" s="336"/>
      <c r="AN78" s="336"/>
      <c r="AO78" s="336"/>
      <c r="AP78" s="336"/>
      <c r="AQ78" s="336"/>
      <c r="AR78" s="336"/>
      <c r="AS78" s="336"/>
      <c r="AT78" s="4"/>
    </row>
    <row r="79" spans="1:46" ht="6.95" customHeight="1" x14ac:dyDescent="0.2">
      <c r="A79" s="2"/>
      <c r="B79" s="358"/>
      <c r="C79" s="358"/>
      <c r="D79" s="358"/>
      <c r="E79" s="358"/>
      <c r="F79" s="358"/>
      <c r="G79" s="358"/>
      <c r="H79" s="358"/>
      <c r="I79" s="358"/>
      <c r="J79" s="358"/>
      <c r="K79" s="358"/>
      <c r="L79" s="358"/>
      <c r="M79" s="358"/>
      <c r="N79" s="358"/>
      <c r="O79" s="358"/>
      <c r="P79" s="358"/>
      <c r="Q79" s="358"/>
      <c r="R79" s="358"/>
      <c r="S79" s="358"/>
      <c r="T79" s="358"/>
      <c r="U79" s="358"/>
      <c r="V79" s="358"/>
      <c r="W79" s="358"/>
      <c r="X79" s="358"/>
      <c r="Y79" s="358"/>
      <c r="Z79" s="358"/>
      <c r="AA79" s="358"/>
      <c r="AB79" s="358"/>
      <c r="AC79" s="358"/>
      <c r="AD79" s="358"/>
      <c r="AE79" s="358"/>
      <c r="AF79" s="358"/>
      <c r="AG79" s="358"/>
      <c r="AI79" s="359"/>
      <c r="AJ79" s="359"/>
      <c r="AK79" s="359"/>
      <c r="AL79" s="359"/>
      <c r="AM79" s="359"/>
      <c r="AN79" s="359"/>
      <c r="AO79" s="359"/>
      <c r="AP79" s="359"/>
      <c r="AQ79" s="359"/>
      <c r="AR79" s="359"/>
      <c r="AS79" s="359"/>
      <c r="AT79" s="4"/>
    </row>
    <row r="80" spans="1:46" ht="6.95" customHeight="1" x14ac:dyDescent="0.2">
      <c r="A80" s="2"/>
      <c r="B80" s="358"/>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I80" s="359"/>
      <c r="AJ80" s="359"/>
      <c r="AK80" s="359"/>
      <c r="AL80" s="359"/>
      <c r="AM80" s="359"/>
      <c r="AN80" s="359"/>
      <c r="AO80" s="359"/>
      <c r="AP80" s="359"/>
      <c r="AQ80" s="359"/>
      <c r="AR80" s="359"/>
      <c r="AS80" s="359"/>
      <c r="AT80" s="4"/>
    </row>
    <row r="81" spans="1:46" ht="6.95" customHeight="1" x14ac:dyDescent="0.2">
      <c r="A81" s="2"/>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I81" s="359"/>
      <c r="AJ81" s="359"/>
      <c r="AK81" s="359"/>
      <c r="AL81" s="359"/>
      <c r="AM81" s="359"/>
      <c r="AN81" s="359"/>
      <c r="AO81" s="359"/>
      <c r="AP81" s="359"/>
      <c r="AQ81" s="359"/>
      <c r="AR81" s="359"/>
      <c r="AS81" s="359"/>
      <c r="AT81" s="4"/>
    </row>
    <row r="82" spans="1:46" ht="6.95" customHeight="1" x14ac:dyDescent="0.2">
      <c r="A82" s="2"/>
      <c r="B82" s="358"/>
      <c r="C82" s="358"/>
      <c r="D82" s="358"/>
      <c r="E82" s="358"/>
      <c r="F82" s="358"/>
      <c r="G82" s="358"/>
      <c r="H82" s="358"/>
      <c r="I82" s="358"/>
      <c r="J82" s="358"/>
      <c r="K82" s="358"/>
      <c r="L82" s="358"/>
      <c r="M82" s="358"/>
      <c r="N82" s="358"/>
      <c r="O82" s="358"/>
      <c r="P82" s="358"/>
      <c r="Q82" s="358"/>
      <c r="R82" s="358"/>
      <c r="S82" s="358"/>
      <c r="T82" s="358"/>
      <c r="U82" s="358"/>
      <c r="V82" s="358"/>
      <c r="W82" s="358"/>
      <c r="X82" s="358"/>
      <c r="Y82" s="358"/>
      <c r="Z82" s="358"/>
      <c r="AA82" s="358"/>
      <c r="AB82" s="358"/>
      <c r="AC82" s="358"/>
      <c r="AD82" s="358"/>
      <c r="AE82" s="358"/>
      <c r="AF82" s="358"/>
      <c r="AG82" s="358"/>
      <c r="AI82" s="359"/>
      <c r="AJ82" s="359"/>
      <c r="AK82" s="359"/>
      <c r="AL82" s="359"/>
      <c r="AM82" s="359"/>
      <c r="AN82" s="359"/>
      <c r="AO82" s="359"/>
      <c r="AP82" s="359"/>
      <c r="AQ82" s="359"/>
      <c r="AR82" s="359"/>
      <c r="AS82" s="359"/>
      <c r="AT82" s="4"/>
    </row>
    <row r="83" spans="1:46" ht="6.95" customHeight="1" x14ac:dyDescent="0.2">
      <c r="A83" s="2"/>
      <c r="B83" s="358"/>
      <c r="C83" s="358"/>
      <c r="D83" s="358"/>
      <c r="E83" s="358"/>
      <c r="F83" s="358"/>
      <c r="G83" s="358"/>
      <c r="H83" s="358"/>
      <c r="I83" s="358"/>
      <c r="J83" s="358"/>
      <c r="K83" s="358"/>
      <c r="L83" s="358"/>
      <c r="M83" s="358"/>
      <c r="N83" s="358"/>
      <c r="O83" s="358"/>
      <c r="P83" s="358"/>
      <c r="Q83" s="358"/>
      <c r="R83" s="358"/>
      <c r="S83" s="358"/>
      <c r="T83" s="358"/>
      <c r="U83" s="358"/>
      <c r="V83" s="358"/>
      <c r="W83" s="358"/>
      <c r="X83" s="358"/>
      <c r="Y83" s="358"/>
      <c r="Z83" s="358"/>
      <c r="AA83" s="358"/>
      <c r="AB83" s="358"/>
      <c r="AC83" s="358"/>
      <c r="AD83" s="358"/>
      <c r="AE83" s="358"/>
      <c r="AF83" s="358"/>
      <c r="AG83" s="358"/>
      <c r="AI83" s="360"/>
      <c r="AJ83" s="360"/>
      <c r="AK83" s="360"/>
      <c r="AL83" s="360"/>
      <c r="AM83" s="360"/>
      <c r="AN83" s="360"/>
      <c r="AO83" s="360"/>
      <c r="AP83" s="360"/>
      <c r="AQ83" s="360"/>
      <c r="AR83" s="360"/>
      <c r="AS83" s="360"/>
      <c r="AT83" s="4"/>
    </row>
    <row r="84" spans="1:46" ht="6.95" customHeight="1" thickBot="1" x14ac:dyDescent="0.25">
      <c r="A84" s="5"/>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6"/>
      <c r="AI84" s="6"/>
      <c r="AJ84" s="6"/>
      <c r="AK84" s="6"/>
      <c r="AL84" s="6"/>
      <c r="AM84" s="6"/>
      <c r="AN84" s="6"/>
      <c r="AO84" s="6"/>
      <c r="AP84" s="6"/>
      <c r="AQ84" s="6"/>
      <c r="AR84" s="6"/>
      <c r="AS84" s="6"/>
      <c r="AT84" s="7"/>
    </row>
    <row r="85" spans="1:46" ht="6.95" customHeight="1" x14ac:dyDescent="0.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10"/>
    </row>
    <row r="86" spans="1:46" ht="6.95" customHeight="1" x14ac:dyDescent="0.25">
      <c r="A86" s="186">
        <v>5</v>
      </c>
      <c r="B86" s="252" t="s">
        <v>534</v>
      </c>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14"/>
      <c r="AI86" s="336" t="s">
        <v>196</v>
      </c>
      <c r="AJ86" s="336"/>
      <c r="AK86" s="336"/>
      <c r="AL86" s="336"/>
      <c r="AM86" s="336"/>
      <c r="AN86" s="336"/>
      <c r="AO86" s="336"/>
      <c r="AP86" s="336"/>
      <c r="AQ86" s="336"/>
      <c r="AR86" s="336"/>
      <c r="AS86" s="336"/>
      <c r="AT86" s="15"/>
    </row>
    <row r="87" spans="1:46" ht="6.95" customHeight="1" x14ac:dyDescent="0.25">
      <c r="A87" s="186"/>
      <c r="B87" s="252"/>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14"/>
      <c r="AI87" s="336"/>
      <c r="AJ87" s="336"/>
      <c r="AK87" s="336"/>
      <c r="AL87" s="336"/>
      <c r="AM87" s="336"/>
      <c r="AN87" s="336"/>
      <c r="AO87" s="336"/>
      <c r="AP87" s="336"/>
      <c r="AQ87" s="336"/>
      <c r="AR87" s="336"/>
      <c r="AS87" s="336"/>
      <c r="AT87" s="15"/>
    </row>
    <row r="88" spans="1:46" ht="6.95" customHeight="1" x14ac:dyDescent="0.2">
      <c r="A88" s="2"/>
      <c r="B88" s="336" t="s">
        <v>193</v>
      </c>
      <c r="C88" s="336"/>
      <c r="D88" s="336"/>
      <c r="E88" s="336"/>
      <c r="F88" s="336"/>
      <c r="L88" s="336" t="s">
        <v>194</v>
      </c>
      <c r="M88" s="336"/>
      <c r="N88" s="336"/>
      <c r="O88" s="336"/>
      <c r="P88" s="336"/>
      <c r="V88" s="336" t="s">
        <v>534</v>
      </c>
      <c r="W88" s="336"/>
      <c r="X88" s="336"/>
      <c r="Y88" s="336"/>
      <c r="Z88" s="336"/>
      <c r="AA88" s="336"/>
      <c r="AB88" s="336"/>
      <c r="AC88" s="336"/>
      <c r="AI88" s="364"/>
      <c r="AJ88" s="364"/>
      <c r="AK88" s="364"/>
      <c r="AL88" s="364"/>
      <c r="AM88" s="364"/>
      <c r="AN88" s="364"/>
      <c r="AO88" s="364"/>
      <c r="AP88" s="364"/>
      <c r="AQ88" s="364"/>
      <c r="AR88" s="364"/>
      <c r="AS88" s="364"/>
      <c r="AT88" s="4"/>
    </row>
    <row r="89" spans="1:46" ht="6.95" customHeight="1" x14ac:dyDescent="0.2">
      <c r="A89" s="2"/>
      <c r="B89" s="336"/>
      <c r="C89" s="336"/>
      <c r="D89" s="336"/>
      <c r="E89" s="336"/>
      <c r="F89" s="336"/>
      <c r="L89" s="336"/>
      <c r="M89" s="336"/>
      <c r="N89" s="336"/>
      <c r="O89" s="336"/>
      <c r="P89" s="336"/>
      <c r="V89" s="336"/>
      <c r="W89" s="336"/>
      <c r="X89" s="336"/>
      <c r="Y89" s="336"/>
      <c r="Z89" s="336"/>
      <c r="AA89" s="336"/>
      <c r="AB89" s="336"/>
      <c r="AC89" s="336"/>
      <c r="AI89" s="365"/>
      <c r="AJ89" s="365"/>
      <c r="AK89" s="365"/>
      <c r="AL89" s="365"/>
      <c r="AM89" s="365"/>
      <c r="AN89" s="365"/>
      <c r="AO89" s="365"/>
      <c r="AP89" s="365"/>
      <c r="AQ89" s="365"/>
      <c r="AR89" s="365"/>
      <c r="AS89" s="365"/>
      <c r="AT89" s="4"/>
    </row>
    <row r="90" spans="1:46" ht="6.95" customHeight="1" thickBot="1" x14ac:dyDescent="0.25">
      <c r="A90" s="2"/>
      <c r="B90" s="333"/>
      <c r="C90" s="333"/>
      <c r="D90" s="333"/>
      <c r="E90" s="333"/>
      <c r="F90" s="333"/>
      <c r="G90" s="333"/>
      <c r="H90" s="333"/>
      <c r="I90" s="333"/>
      <c r="J90" s="333"/>
      <c r="K90" s="333"/>
      <c r="L90" s="335"/>
      <c r="M90" s="333"/>
      <c r="N90" s="333"/>
      <c r="O90" s="333"/>
      <c r="P90" s="333"/>
      <c r="Q90" s="333"/>
      <c r="R90" s="333"/>
      <c r="S90" s="333"/>
      <c r="T90" s="333"/>
      <c r="U90" s="333"/>
      <c r="V90" s="361"/>
      <c r="W90" s="361"/>
      <c r="X90" s="361"/>
      <c r="Y90" s="361"/>
      <c r="Z90" s="361"/>
      <c r="AA90" s="361"/>
      <c r="AB90" s="361"/>
      <c r="AC90" s="361"/>
      <c r="AD90" s="361"/>
      <c r="AE90" s="361"/>
      <c r="AF90" s="361"/>
      <c r="AG90" s="361"/>
      <c r="AT90" s="4"/>
    </row>
    <row r="91" spans="1:46" ht="6.95" customHeight="1" x14ac:dyDescent="0.2">
      <c r="A91" s="2"/>
      <c r="B91" s="333"/>
      <c r="C91" s="333"/>
      <c r="D91" s="333"/>
      <c r="E91" s="333"/>
      <c r="F91" s="333"/>
      <c r="G91" s="333"/>
      <c r="H91" s="333"/>
      <c r="I91" s="333"/>
      <c r="J91" s="333"/>
      <c r="K91" s="333"/>
      <c r="L91" s="333"/>
      <c r="M91" s="333"/>
      <c r="N91" s="333"/>
      <c r="O91" s="333"/>
      <c r="P91" s="333"/>
      <c r="Q91" s="333"/>
      <c r="R91" s="333"/>
      <c r="S91" s="333"/>
      <c r="T91" s="333"/>
      <c r="U91" s="333"/>
      <c r="V91" s="361"/>
      <c r="W91" s="361"/>
      <c r="X91" s="361"/>
      <c r="Y91" s="361"/>
      <c r="Z91" s="361"/>
      <c r="AA91" s="361"/>
      <c r="AB91" s="361"/>
      <c r="AC91" s="361"/>
      <c r="AD91" s="361"/>
      <c r="AE91" s="361"/>
      <c r="AF91" s="361"/>
      <c r="AG91" s="361"/>
      <c r="AI91" s="336" t="s">
        <v>203</v>
      </c>
      <c r="AJ91" s="336"/>
      <c r="AK91" s="336"/>
      <c r="AL91" s="336"/>
      <c r="AM91" s="336"/>
      <c r="AN91" s="336"/>
      <c r="AO91" s="336"/>
      <c r="AP91" s="336"/>
      <c r="AQ91" s="363"/>
      <c r="AR91" s="196"/>
      <c r="AT91" s="4"/>
    </row>
    <row r="92" spans="1:46" ht="6.95" customHeight="1" thickBot="1" x14ac:dyDescent="0.25">
      <c r="A92" s="2"/>
      <c r="B92" s="334"/>
      <c r="C92" s="334"/>
      <c r="D92" s="334"/>
      <c r="E92" s="334"/>
      <c r="F92" s="334"/>
      <c r="G92" s="334"/>
      <c r="H92" s="334"/>
      <c r="I92" s="334"/>
      <c r="J92" s="334"/>
      <c r="K92" s="334"/>
      <c r="L92" s="334"/>
      <c r="M92" s="334"/>
      <c r="N92" s="334"/>
      <c r="O92" s="334"/>
      <c r="P92" s="334"/>
      <c r="Q92" s="334"/>
      <c r="R92" s="334"/>
      <c r="S92" s="334"/>
      <c r="T92" s="334"/>
      <c r="U92" s="334"/>
      <c r="V92" s="362"/>
      <c r="W92" s="362"/>
      <c r="X92" s="362"/>
      <c r="Y92" s="362"/>
      <c r="Z92" s="362"/>
      <c r="AA92" s="362"/>
      <c r="AB92" s="362"/>
      <c r="AC92" s="362"/>
      <c r="AD92" s="362"/>
      <c r="AE92" s="362"/>
      <c r="AF92" s="362"/>
      <c r="AG92" s="362"/>
      <c r="AI92" s="336"/>
      <c r="AJ92" s="336"/>
      <c r="AK92" s="336"/>
      <c r="AL92" s="336"/>
      <c r="AM92" s="336"/>
      <c r="AN92" s="336"/>
      <c r="AO92" s="336"/>
      <c r="AP92" s="336"/>
      <c r="AQ92" s="363"/>
      <c r="AR92" s="197"/>
      <c r="AT92" s="4"/>
    </row>
    <row r="93" spans="1:46" ht="6.95" customHeight="1" thickBot="1" x14ac:dyDescent="0.25">
      <c r="A93" s="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7"/>
    </row>
    <row r="94" spans="1:46" ht="6.95" customHeight="1" x14ac:dyDescent="0.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10"/>
    </row>
    <row r="95" spans="1:46" ht="6.95" customHeight="1" x14ac:dyDescent="0.2">
      <c r="A95" s="186">
        <v>6</v>
      </c>
      <c r="B95" s="252" t="s">
        <v>535</v>
      </c>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c r="AB95" s="361"/>
      <c r="AC95" s="361"/>
      <c r="AD95" s="361"/>
      <c r="AE95" s="361"/>
      <c r="AF95" s="361"/>
      <c r="AG95" s="361"/>
      <c r="AI95" s="366" t="s">
        <v>414</v>
      </c>
      <c r="AJ95" s="366"/>
      <c r="AK95" s="366"/>
      <c r="AL95" s="366"/>
      <c r="AM95" s="366"/>
      <c r="AN95" s="366"/>
      <c r="AO95" s="366"/>
      <c r="AP95" s="366"/>
      <c r="AQ95" s="366"/>
      <c r="AR95" s="366"/>
      <c r="AS95" s="366"/>
      <c r="AT95" s="367"/>
    </row>
    <row r="96" spans="1:46" ht="6.95" customHeight="1" x14ac:dyDescent="0.2">
      <c r="A96" s="186"/>
      <c r="B96" s="36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I96" s="366"/>
      <c r="AJ96" s="366"/>
      <c r="AK96" s="366"/>
      <c r="AL96" s="366"/>
      <c r="AM96" s="366"/>
      <c r="AN96" s="366"/>
      <c r="AO96" s="366"/>
      <c r="AP96" s="366"/>
      <c r="AQ96" s="366"/>
      <c r="AR96" s="366"/>
      <c r="AS96" s="366"/>
      <c r="AT96" s="367"/>
    </row>
    <row r="97" spans="1:46" ht="6.95" customHeight="1" x14ac:dyDescent="0.2">
      <c r="A97" s="2"/>
      <c r="B97" s="358" t="s">
        <v>197</v>
      </c>
      <c r="C97" s="369"/>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I97" s="366"/>
      <c r="AJ97" s="366"/>
      <c r="AK97" s="366"/>
      <c r="AL97" s="366"/>
      <c r="AM97" s="366"/>
      <c r="AN97" s="366"/>
      <c r="AO97" s="366"/>
      <c r="AP97" s="366"/>
      <c r="AQ97" s="366"/>
      <c r="AR97" s="366"/>
      <c r="AS97" s="366"/>
      <c r="AT97" s="367"/>
    </row>
    <row r="98" spans="1:46" ht="6.95" customHeight="1" x14ac:dyDescent="0.2">
      <c r="A98" s="2"/>
      <c r="B98" s="369"/>
      <c r="C98" s="369"/>
      <c r="D98" s="369"/>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I98" s="366"/>
      <c r="AJ98" s="366"/>
      <c r="AK98" s="366"/>
      <c r="AL98" s="366"/>
      <c r="AM98" s="366"/>
      <c r="AN98" s="366"/>
      <c r="AO98" s="366"/>
      <c r="AP98" s="366"/>
      <c r="AQ98" s="366"/>
      <c r="AR98" s="366"/>
      <c r="AS98" s="366"/>
      <c r="AT98" s="367"/>
    </row>
    <row r="99" spans="1:46" ht="6.95" customHeight="1" x14ac:dyDescent="0.2">
      <c r="A99" s="2"/>
      <c r="B99" s="369"/>
      <c r="C99" s="369"/>
      <c r="D99" s="369"/>
      <c r="E99" s="369"/>
      <c r="F99" s="369"/>
      <c r="G99" s="369"/>
      <c r="H99" s="369"/>
      <c r="I99" s="369"/>
      <c r="J99" s="369"/>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I99" s="370"/>
      <c r="AJ99" s="180"/>
      <c r="AK99" s="180"/>
      <c r="AL99" s="180"/>
      <c r="AM99" s="180"/>
      <c r="AN99" s="180"/>
      <c r="AO99" s="180"/>
      <c r="AP99" s="180"/>
      <c r="AQ99" s="180"/>
      <c r="AR99" s="180"/>
      <c r="AS99" s="180"/>
      <c r="AT99" s="4"/>
    </row>
    <row r="100" spans="1:46" ht="6.95" customHeight="1" x14ac:dyDescent="0.2">
      <c r="A100" s="2"/>
      <c r="B100" s="369"/>
      <c r="C100" s="369"/>
      <c r="D100" s="369"/>
      <c r="E100" s="369"/>
      <c r="F100" s="369"/>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I100" s="180"/>
      <c r="AJ100" s="180"/>
      <c r="AK100" s="180"/>
      <c r="AL100" s="180"/>
      <c r="AM100" s="180"/>
      <c r="AN100" s="180"/>
      <c r="AO100" s="180"/>
      <c r="AP100" s="180"/>
      <c r="AQ100" s="180"/>
      <c r="AR100" s="180"/>
      <c r="AS100" s="180"/>
      <c r="AT100" s="4"/>
    </row>
    <row r="101" spans="1:46" ht="6.95" customHeight="1" x14ac:dyDescent="0.2">
      <c r="A101" s="2"/>
      <c r="B101" s="369"/>
      <c r="C101" s="369"/>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I101" s="181"/>
      <c r="AJ101" s="181"/>
      <c r="AK101" s="181"/>
      <c r="AL101" s="181"/>
      <c r="AM101" s="181"/>
      <c r="AN101" s="181"/>
      <c r="AO101" s="181"/>
      <c r="AP101" s="181"/>
      <c r="AQ101" s="181"/>
      <c r="AR101" s="181"/>
      <c r="AS101" s="181"/>
      <c r="AT101" s="4"/>
    </row>
    <row r="102" spans="1:46" ht="6.95" customHeight="1" thickBot="1" x14ac:dyDescent="0.25">
      <c r="A102" s="2"/>
      <c r="B102" s="369"/>
      <c r="C102" s="369"/>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T102" s="4"/>
    </row>
    <row r="103" spans="1:46" ht="6.95" customHeight="1" x14ac:dyDescent="0.2">
      <c r="A103" s="2"/>
      <c r="B103" s="336" t="s">
        <v>193</v>
      </c>
      <c r="C103" s="336"/>
      <c r="D103" s="336"/>
      <c r="E103" s="336"/>
      <c r="F103" s="336"/>
      <c r="L103" s="336" t="s">
        <v>194</v>
      </c>
      <c r="M103" s="336"/>
      <c r="N103" s="336"/>
      <c r="O103" s="336"/>
      <c r="P103" s="336"/>
      <c r="V103" s="336" t="s">
        <v>198</v>
      </c>
      <c r="W103" s="336"/>
      <c r="X103" s="336"/>
      <c r="Y103" s="336"/>
      <c r="Z103" s="336"/>
      <c r="AA103" s="336"/>
      <c r="AI103" s="336" t="s">
        <v>203</v>
      </c>
      <c r="AJ103" s="336"/>
      <c r="AK103" s="336"/>
      <c r="AL103" s="336"/>
      <c r="AM103" s="336"/>
      <c r="AN103" s="336"/>
      <c r="AO103" s="336"/>
      <c r="AP103" s="336"/>
      <c r="AQ103" s="363"/>
      <c r="AR103" s="196"/>
      <c r="AT103" s="4"/>
    </row>
    <row r="104" spans="1:46" ht="6.95" customHeight="1" thickBot="1" x14ac:dyDescent="0.25">
      <c r="A104" s="2"/>
      <c r="B104" s="336"/>
      <c r="C104" s="336"/>
      <c r="D104" s="336"/>
      <c r="E104" s="336"/>
      <c r="F104" s="336"/>
      <c r="L104" s="336"/>
      <c r="M104" s="336"/>
      <c r="N104" s="336"/>
      <c r="O104" s="336"/>
      <c r="P104" s="336"/>
      <c r="V104" s="336"/>
      <c r="W104" s="336"/>
      <c r="X104" s="336"/>
      <c r="Y104" s="336"/>
      <c r="Z104" s="336"/>
      <c r="AA104" s="336"/>
      <c r="AI104" s="336"/>
      <c r="AJ104" s="336"/>
      <c r="AK104" s="336"/>
      <c r="AL104" s="336"/>
      <c r="AM104" s="336"/>
      <c r="AN104" s="336"/>
      <c r="AO104" s="336"/>
      <c r="AP104" s="336"/>
      <c r="AQ104" s="363"/>
      <c r="AR104" s="197"/>
      <c r="AT104" s="4"/>
    </row>
    <row r="105" spans="1:46" ht="6.95" customHeight="1" x14ac:dyDescent="0.2">
      <c r="A105" s="2"/>
      <c r="B105" s="333"/>
      <c r="C105" s="333"/>
      <c r="D105" s="333"/>
      <c r="E105" s="333"/>
      <c r="F105" s="333"/>
      <c r="G105" s="333"/>
      <c r="H105" s="333"/>
      <c r="I105" s="333"/>
      <c r="J105" s="333"/>
      <c r="K105" s="333"/>
      <c r="L105" s="335"/>
      <c r="M105" s="333"/>
      <c r="N105" s="333"/>
      <c r="O105" s="333"/>
      <c r="P105" s="333"/>
      <c r="Q105" s="333"/>
      <c r="R105" s="333"/>
      <c r="S105" s="333"/>
      <c r="T105" s="333"/>
      <c r="U105" s="333"/>
      <c r="V105" s="361"/>
      <c r="W105" s="361"/>
      <c r="X105" s="361"/>
      <c r="Y105" s="361"/>
      <c r="Z105" s="361"/>
      <c r="AA105" s="361"/>
      <c r="AB105" s="361"/>
      <c r="AC105" s="361"/>
      <c r="AD105" s="361"/>
      <c r="AE105" s="361"/>
      <c r="AF105" s="361"/>
      <c r="AG105" s="361"/>
      <c r="AT105" s="4"/>
    </row>
    <row r="106" spans="1:46" ht="6.95" customHeight="1" x14ac:dyDescent="0.2">
      <c r="A106" s="2"/>
      <c r="B106" s="333"/>
      <c r="C106" s="333"/>
      <c r="D106" s="333"/>
      <c r="E106" s="333"/>
      <c r="F106" s="333"/>
      <c r="G106" s="333"/>
      <c r="H106" s="333"/>
      <c r="I106" s="333"/>
      <c r="J106" s="333"/>
      <c r="K106" s="333"/>
      <c r="L106" s="333"/>
      <c r="M106" s="333"/>
      <c r="N106" s="333"/>
      <c r="O106" s="333"/>
      <c r="P106" s="333"/>
      <c r="Q106" s="333"/>
      <c r="R106" s="333"/>
      <c r="S106" s="333"/>
      <c r="T106" s="333"/>
      <c r="U106" s="333"/>
      <c r="V106" s="361"/>
      <c r="W106" s="361"/>
      <c r="X106" s="361"/>
      <c r="Y106" s="361"/>
      <c r="Z106" s="361"/>
      <c r="AA106" s="361"/>
      <c r="AB106" s="361"/>
      <c r="AC106" s="361"/>
      <c r="AD106" s="361"/>
      <c r="AE106" s="361"/>
      <c r="AF106" s="361"/>
      <c r="AG106" s="361"/>
      <c r="AI106" s="336" t="s">
        <v>199</v>
      </c>
      <c r="AJ106" s="336"/>
      <c r="AK106" s="336"/>
      <c r="AL106" s="336"/>
      <c r="AM106" s="336"/>
      <c r="AN106" s="336"/>
      <c r="AO106" s="336"/>
      <c r="AP106" s="336"/>
      <c r="AQ106" s="336"/>
      <c r="AR106" s="336"/>
      <c r="AS106" s="336"/>
      <c r="AT106" s="4"/>
    </row>
    <row r="107" spans="1:46" ht="6.95" customHeight="1" x14ac:dyDescent="0.2">
      <c r="A107" s="2"/>
      <c r="B107" s="334"/>
      <c r="C107" s="334"/>
      <c r="D107" s="334"/>
      <c r="E107" s="334"/>
      <c r="F107" s="334"/>
      <c r="G107" s="334"/>
      <c r="H107" s="334"/>
      <c r="I107" s="334"/>
      <c r="J107" s="334"/>
      <c r="K107" s="334"/>
      <c r="L107" s="334"/>
      <c r="M107" s="334"/>
      <c r="N107" s="334"/>
      <c r="O107" s="334"/>
      <c r="P107" s="334"/>
      <c r="Q107" s="334"/>
      <c r="R107" s="334"/>
      <c r="S107" s="334"/>
      <c r="T107" s="334"/>
      <c r="U107" s="334"/>
      <c r="V107" s="362"/>
      <c r="W107" s="362"/>
      <c r="X107" s="362"/>
      <c r="Y107" s="362"/>
      <c r="Z107" s="362"/>
      <c r="AA107" s="362"/>
      <c r="AB107" s="362"/>
      <c r="AC107" s="362"/>
      <c r="AD107" s="362"/>
      <c r="AE107" s="362"/>
      <c r="AF107" s="362"/>
      <c r="AG107" s="362"/>
      <c r="AI107" s="368"/>
      <c r="AJ107" s="368"/>
      <c r="AK107" s="368"/>
      <c r="AL107" s="368"/>
      <c r="AM107" s="368"/>
      <c r="AN107" s="368"/>
      <c r="AO107" s="368"/>
      <c r="AP107" s="368"/>
      <c r="AQ107" s="368"/>
      <c r="AR107" s="368"/>
      <c r="AS107" s="368"/>
      <c r="AT107" s="4"/>
    </row>
    <row r="108" spans="1:46" ht="6.95" customHeight="1" thickBot="1" x14ac:dyDescent="0.25">
      <c r="A108" s="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7"/>
    </row>
    <row r="109" spans="1:46" ht="6.95" customHeight="1" x14ac:dyDescent="0.2">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10"/>
    </row>
    <row r="110" spans="1:46" ht="6.95" customHeight="1" x14ac:dyDescent="0.2">
      <c r="A110" s="186">
        <v>7</v>
      </c>
      <c r="B110" s="252" t="s">
        <v>536</v>
      </c>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E110" s="252"/>
      <c r="AF110" s="252"/>
      <c r="AG110" s="252"/>
      <c r="AH110" s="252"/>
      <c r="AI110" s="252"/>
      <c r="AJ110" s="252"/>
      <c r="AK110" s="252"/>
      <c r="AL110" s="252"/>
      <c r="AM110" s="252"/>
      <c r="AN110" s="252"/>
      <c r="AO110" s="252"/>
      <c r="AP110" s="252"/>
      <c r="AQ110" s="252"/>
      <c r="AR110" s="252"/>
      <c r="AS110" s="252"/>
      <c r="AT110" s="330"/>
    </row>
    <row r="111" spans="1:46" ht="6.95" customHeight="1" x14ac:dyDescent="0.2">
      <c r="A111" s="186"/>
      <c r="B111" s="252"/>
      <c r="C111" s="252"/>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330"/>
    </row>
    <row r="112" spans="1:46" ht="6.95" customHeight="1" x14ac:dyDescent="0.25">
      <c r="A112" s="16"/>
      <c r="B112" s="371" t="s">
        <v>200</v>
      </c>
      <c r="C112" s="371"/>
      <c r="D112" s="371"/>
      <c r="E112" s="371"/>
      <c r="F112" s="371"/>
      <c r="G112" s="371"/>
      <c r="H112" s="371"/>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2"/>
    </row>
    <row r="113" spans="1:46" ht="6.95" customHeight="1" x14ac:dyDescent="0.2">
      <c r="A113" s="2"/>
      <c r="B113" s="371"/>
      <c r="C113" s="371"/>
      <c r="D113" s="371"/>
      <c r="E113" s="371"/>
      <c r="F113" s="371"/>
      <c r="G113" s="371"/>
      <c r="H113" s="371"/>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2"/>
    </row>
    <row r="114" spans="1:46" ht="6.95" customHeight="1" x14ac:dyDescent="0.2">
      <c r="A114" s="2"/>
      <c r="B114" s="336" t="s">
        <v>193</v>
      </c>
      <c r="C114" s="336"/>
      <c r="D114" s="336"/>
      <c r="E114" s="336"/>
      <c r="F114" s="336"/>
      <c r="L114" s="336" t="s">
        <v>194</v>
      </c>
      <c r="M114" s="336"/>
      <c r="N114" s="336"/>
      <c r="O114" s="336"/>
      <c r="P114" s="336"/>
      <c r="V114" s="336" t="s">
        <v>537</v>
      </c>
      <c r="W114" s="336"/>
      <c r="X114" s="336"/>
      <c r="Y114" s="336"/>
      <c r="Z114" s="336"/>
      <c r="AA114" s="336"/>
      <c r="AB114" s="336"/>
      <c r="AI114" s="336" t="s">
        <v>201</v>
      </c>
      <c r="AJ114" s="336"/>
      <c r="AK114" s="336"/>
      <c r="AL114" s="336"/>
      <c r="AM114" s="336"/>
      <c r="AN114" s="336"/>
      <c r="AT114" s="4"/>
    </row>
    <row r="115" spans="1:46" ht="6.95" customHeight="1" x14ac:dyDescent="0.2">
      <c r="A115" s="2"/>
      <c r="B115" s="336"/>
      <c r="C115" s="336"/>
      <c r="D115" s="336"/>
      <c r="E115" s="336"/>
      <c r="F115" s="336"/>
      <c r="L115" s="336"/>
      <c r="M115" s="336"/>
      <c r="N115" s="336"/>
      <c r="O115" s="336"/>
      <c r="P115" s="336"/>
      <c r="V115" s="336"/>
      <c r="W115" s="336"/>
      <c r="X115" s="336"/>
      <c r="Y115" s="336"/>
      <c r="Z115" s="336"/>
      <c r="AA115" s="336"/>
      <c r="AB115" s="336"/>
      <c r="AI115" s="336"/>
      <c r="AJ115" s="336"/>
      <c r="AK115" s="336"/>
      <c r="AL115" s="336"/>
      <c r="AM115" s="336"/>
      <c r="AN115" s="336"/>
      <c r="AT115" s="4"/>
    </row>
    <row r="116" spans="1:46" ht="6.95" customHeight="1" thickBot="1" x14ac:dyDescent="0.25">
      <c r="A116" s="2"/>
      <c r="B116" s="333"/>
      <c r="C116" s="333"/>
      <c r="D116" s="333"/>
      <c r="E116" s="333"/>
      <c r="F116" s="333"/>
      <c r="G116" s="333"/>
      <c r="H116" s="333"/>
      <c r="I116" s="333"/>
      <c r="J116" s="333"/>
      <c r="K116" s="333"/>
      <c r="L116" s="335"/>
      <c r="M116" s="333"/>
      <c r="N116" s="333"/>
      <c r="O116" s="333"/>
      <c r="P116" s="333"/>
      <c r="Q116" s="333"/>
      <c r="R116" s="333"/>
      <c r="S116" s="333"/>
      <c r="T116" s="333"/>
      <c r="U116" s="333"/>
      <c r="V116" s="361"/>
      <c r="W116" s="361"/>
      <c r="X116" s="361"/>
      <c r="Y116" s="361"/>
      <c r="Z116" s="361"/>
      <c r="AA116" s="361"/>
      <c r="AB116" s="361"/>
      <c r="AC116" s="361"/>
      <c r="AD116" s="361"/>
      <c r="AE116" s="361"/>
      <c r="AF116" s="361"/>
      <c r="AG116" s="361"/>
      <c r="AT116" s="4"/>
    </row>
    <row r="117" spans="1:46" ht="6.95" customHeight="1" x14ac:dyDescent="0.2">
      <c r="A117" s="2"/>
      <c r="B117" s="333"/>
      <c r="C117" s="333"/>
      <c r="D117" s="333"/>
      <c r="E117" s="333"/>
      <c r="F117" s="333"/>
      <c r="G117" s="333"/>
      <c r="H117" s="333"/>
      <c r="I117" s="333"/>
      <c r="J117" s="333"/>
      <c r="K117" s="333"/>
      <c r="L117" s="333"/>
      <c r="M117" s="333"/>
      <c r="N117" s="333"/>
      <c r="O117" s="333"/>
      <c r="P117" s="333"/>
      <c r="Q117" s="333"/>
      <c r="R117" s="333"/>
      <c r="S117" s="333"/>
      <c r="T117" s="333"/>
      <c r="U117" s="333"/>
      <c r="V117" s="361"/>
      <c r="W117" s="361"/>
      <c r="X117" s="361"/>
      <c r="Y117" s="361"/>
      <c r="Z117" s="361"/>
      <c r="AA117" s="361"/>
      <c r="AB117" s="361"/>
      <c r="AC117" s="361"/>
      <c r="AD117" s="361"/>
      <c r="AE117" s="361"/>
      <c r="AF117" s="361"/>
      <c r="AG117" s="361"/>
      <c r="AI117" s="336" t="s">
        <v>202</v>
      </c>
      <c r="AJ117" s="336"/>
      <c r="AK117" s="336"/>
      <c r="AL117" s="336"/>
      <c r="AM117" s="363"/>
      <c r="AN117" s="196"/>
      <c r="AT117" s="4"/>
    </row>
    <row r="118" spans="1:46" ht="6.95" customHeight="1" thickBot="1" x14ac:dyDescent="0.25">
      <c r="A118" s="2"/>
      <c r="B118" s="334"/>
      <c r="C118" s="334"/>
      <c r="D118" s="334"/>
      <c r="E118" s="334"/>
      <c r="F118" s="334"/>
      <c r="G118" s="334"/>
      <c r="H118" s="334"/>
      <c r="I118" s="334"/>
      <c r="J118" s="334"/>
      <c r="K118" s="334"/>
      <c r="L118" s="334"/>
      <c r="M118" s="334"/>
      <c r="N118" s="334"/>
      <c r="O118" s="334"/>
      <c r="P118" s="334"/>
      <c r="Q118" s="334"/>
      <c r="R118" s="334"/>
      <c r="S118" s="334"/>
      <c r="T118" s="334"/>
      <c r="U118" s="334"/>
      <c r="V118" s="362"/>
      <c r="W118" s="362"/>
      <c r="X118" s="362"/>
      <c r="Y118" s="362"/>
      <c r="Z118" s="362"/>
      <c r="AA118" s="362"/>
      <c r="AB118" s="362"/>
      <c r="AC118" s="362"/>
      <c r="AD118" s="362"/>
      <c r="AE118" s="362"/>
      <c r="AF118" s="362"/>
      <c r="AG118" s="362"/>
      <c r="AI118" s="336"/>
      <c r="AJ118" s="336"/>
      <c r="AK118" s="336"/>
      <c r="AL118" s="336"/>
      <c r="AM118" s="363"/>
      <c r="AN118" s="197"/>
      <c r="AT118" s="4"/>
    </row>
    <row r="119" spans="1:46" ht="6.95" customHeight="1" thickBot="1" x14ac:dyDescent="0.25">
      <c r="A119" s="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7"/>
    </row>
    <row r="120" spans="1:46" ht="6.95" customHeight="1" x14ac:dyDescent="0.2">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10"/>
    </row>
    <row r="121" spans="1:46" ht="6.95" customHeight="1" x14ac:dyDescent="0.2">
      <c r="A121" s="186">
        <v>8</v>
      </c>
      <c r="B121" s="252" t="s">
        <v>204</v>
      </c>
      <c r="C121" s="252"/>
      <c r="D121" s="252"/>
      <c r="E121" s="252"/>
      <c r="F121" s="252"/>
      <c r="G121" s="252"/>
      <c r="H121" s="252"/>
      <c r="I121" s="252"/>
      <c r="J121" s="252"/>
      <c r="K121" s="252"/>
      <c r="L121" s="252"/>
      <c r="M121" s="252"/>
      <c r="N121" s="252"/>
      <c r="O121" s="252"/>
      <c r="P121" s="252"/>
      <c r="Q121" s="252"/>
      <c r="R121" s="252"/>
      <c r="S121" s="252"/>
      <c r="T121" s="252"/>
      <c r="U121" s="252"/>
      <c r="V121" s="252"/>
      <c r="W121" s="252"/>
      <c r="X121" s="252"/>
      <c r="Y121" s="252"/>
      <c r="Z121" s="252"/>
      <c r="AA121" s="252"/>
      <c r="AB121" s="252"/>
      <c r="AC121" s="252"/>
      <c r="AF121" s="336" t="s">
        <v>199</v>
      </c>
      <c r="AG121" s="336"/>
      <c r="AH121" s="336"/>
      <c r="AI121" s="336"/>
      <c r="AJ121" s="336"/>
      <c r="AK121" s="336"/>
      <c r="AL121" s="336"/>
      <c r="AM121" s="336"/>
      <c r="AN121" s="336"/>
      <c r="AO121" s="336"/>
      <c r="AP121" s="336"/>
      <c r="AQ121" s="336"/>
      <c r="AR121" s="336"/>
      <c r="AS121" s="336"/>
      <c r="AT121" s="4"/>
    </row>
    <row r="122" spans="1:46" ht="6.95" customHeight="1" x14ac:dyDescent="0.2">
      <c r="A122" s="186"/>
      <c r="B122" s="252"/>
      <c r="C122" s="252"/>
      <c r="D122" s="252"/>
      <c r="E122" s="252"/>
      <c r="F122" s="252"/>
      <c r="G122" s="252"/>
      <c r="H122" s="252"/>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F122" s="368"/>
      <c r="AG122" s="368"/>
      <c r="AH122" s="368"/>
      <c r="AI122" s="368"/>
      <c r="AJ122" s="368"/>
      <c r="AK122" s="368"/>
      <c r="AL122" s="368"/>
      <c r="AM122" s="368"/>
      <c r="AN122" s="368"/>
      <c r="AO122" s="368"/>
      <c r="AP122" s="368"/>
      <c r="AQ122" s="368"/>
      <c r="AR122" s="368"/>
      <c r="AS122" s="368"/>
      <c r="AT122" s="4"/>
    </row>
    <row r="123" spans="1:46" ht="6.95" customHeight="1" x14ac:dyDescent="0.25">
      <c r="A123" s="16"/>
      <c r="B123" s="17"/>
      <c r="C123" s="17"/>
      <c r="D123" s="17"/>
      <c r="E123" s="17"/>
      <c r="F123" s="17"/>
      <c r="G123" s="17"/>
      <c r="H123" s="17"/>
      <c r="I123" s="17"/>
      <c r="J123" s="17"/>
      <c r="K123" s="17"/>
      <c r="AE123" s="18"/>
      <c r="AF123" s="18"/>
      <c r="AG123" s="18"/>
      <c r="AH123" s="18"/>
      <c r="AI123" s="18"/>
      <c r="AJ123" s="18"/>
      <c r="AK123" s="18"/>
      <c r="AL123" s="18"/>
      <c r="AM123" s="19"/>
      <c r="AN123" s="18"/>
      <c r="AO123" s="18"/>
      <c r="AP123" s="18"/>
      <c r="AQ123" s="18"/>
      <c r="AR123" s="18"/>
      <c r="AS123" s="18"/>
      <c r="AT123" s="4"/>
    </row>
    <row r="124" spans="1:46" ht="6.95" customHeight="1" x14ac:dyDescent="0.2">
      <c r="A124" s="2"/>
      <c r="B124" s="373" t="s">
        <v>205</v>
      </c>
      <c r="C124" s="374"/>
      <c r="D124" s="374"/>
      <c r="E124" s="374"/>
      <c r="F124" s="374"/>
      <c r="G124" s="374"/>
      <c r="H124" s="374"/>
      <c r="I124" s="374"/>
      <c r="J124" s="374"/>
      <c r="K124" s="374"/>
      <c r="L124" s="374"/>
      <c r="M124" s="374"/>
      <c r="N124" s="374"/>
      <c r="O124" s="375"/>
      <c r="P124" s="373" t="s">
        <v>206</v>
      </c>
      <c r="Q124" s="374"/>
      <c r="R124" s="374"/>
      <c r="S124" s="374"/>
      <c r="T124" s="374"/>
      <c r="U124" s="374"/>
      <c r="V124" s="374"/>
      <c r="W124" s="374"/>
      <c r="X124" s="374"/>
      <c r="Y124" s="374"/>
      <c r="Z124" s="374"/>
      <c r="AA124" s="374"/>
      <c r="AB124" s="375"/>
      <c r="AE124" s="18"/>
      <c r="AF124" s="18"/>
      <c r="AG124" s="18"/>
      <c r="AH124" s="18"/>
      <c r="AI124" s="18"/>
      <c r="AJ124" s="18"/>
      <c r="AK124" s="18"/>
      <c r="AL124" s="18"/>
      <c r="AM124" s="18"/>
      <c r="AN124" s="18"/>
      <c r="AO124" s="18"/>
      <c r="AP124" s="18"/>
      <c r="AQ124" s="18"/>
      <c r="AR124" s="18"/>
      <c r="AS124" s="18"/>
      <c r="AT124" s="4"/>
    </row>
    <row r="125" spans="1:46" ht="6.95" customHeight="1" x14ac:dyDescent="0.2">
      <c r="A125" s="2"/>
      <c r="B125" s="376"/>
      <c r="C125" s="377"/>
      <c r="D125" s="377"/>
      <c r="E125" s="377"/>
      <c r="F125" s="377"/>
      <c r="G125" s="377"/>
      <c r="H125" s="377"/>
      <c r="I125" s="377"/>
      <c r="J125" s="377"/>
      <c r="K125" s="377"/>
      <c r="L125" s="377"/>
      <c r="M125" s="377"/>
      <c r="N125" s="377"/>
      <c r="O125" s="378"/>
      <c r="P125" s="376"/>
      <c r="Q125" s="377"/>
      <c r="R125" s="377"/>
      <c r="S125" s="377"/>
      <c r="T125" s="377"/>
      <c r="U125" s="377"/>
      <c r="V125" s="377"/>
      <c r="W125" s="377"/>
      <c r="X125" s="377"/>
      <c r="Y125" s="377"/>
      <c r="Z125" s="377"/>
      <c r="AA125" s="377"/>
      <c r="AB125" s="378"/>
      <c r="AE125" s="18"/>
      <c r="AF125" s="18"/>
      <c r="AG125" s="18"/>
      <c r="AH125" s="18"/>
      <c r="AI125" s="18"/>
      <c r="AJ125" s="18"/>
      <c r="AK125" s="18"/>
      <c r="AL125" s="18"/>
      <c r="AM125" s="18"/>
      <c r="AN125" s="18"/>
      <c r="AO125" s="18"/>
      <c r="AP125" s="18"/>
      <c r="AQ125" s="18"/>
      <c r="AR125" s="18"/>
      <c r="AS125" s="18"/>
      <c r="AT125" s="4"/>
    </row>
    <row r="126" spans="1:46" ht="6.95" customHeight="1" x14ac:dyDescent="0.2">
      <c r="A126" s="2"/>
      <c r="B126" s="379">
        <f>AM65</f>
        <v>0</v>
      </c>
      <c r="C126" s="380"/>
      <c r="D126" s="380"/>
      <c r="E126" s="380"/>
      <c r="F126" s="380"/>
      <c r="G126" s="380"/>
      <c r="H126" s="380"/>
      <c r="I126" s="380"/>
      <c r="J126" s="380"/>
      <c r="K126" s="380"/>
      <c r="L126" s="379" t="s">
        <v>148</v>
      </c>
      <c r="M126" s="380"/>
      <c r="N126" s="380"/>
      <c r="O126" s="385"/>
      <c r="P126" s="379">
        <f>AQ65</f>
        <v>0</v>
      </c>
      <c r="Q126" s="380"/>
      <c r="R126" s="380"/>
      <c r="S126" s="380"/>
      <c r="T126" s="380"/>
      <c r="U126" s="380"/>
      <c r="V126" s="380"/>
      <c r="W126" s="380"/>
      <c r="X126" s="380"/>
      <c r="Y126" s="379" t="s">
        <v>149</v>
      </c>
      <c r="Z126" s="380"/>
      <c r="AA126" s="380"/>
      <c r="AB126" s="385"/>
      <c r="AT126" s="4"/>
    </row>
    <row r="127" spans="1:46" ht="6.95" customHeight="1" x14ac:dyDescent="0.2">
      <c r="A127" s="2"/>
      <c r="B127" s="381"/>
      <c r="C127" s="382"/>
      <c r="D127" s="382"/>
      <c r="E127" s="382"/>
      <c r="F127" s="382"/>
      <c r="G127" s="382"/>
      <c r="H127" s="382"/>
      <c r="I127" s="382"/>
      <c r="J127" s="382"/>
      <c r="K127" s="382"/>
      <c r="L127" s="381"/>
      <c r="M127" s="382"/>
      <c r="N127" s="382"/>
      <c r="O127" s="386"/>
      <c r="P127" s="381"/>
      <c r="Q127" s="382"/>
      <c r="R127" s="382"/>
      <c r="S127" s="382"/>
      <c r="T127" s="382"/>
      <c r="U127" s="382"/>
      <c r="V127" s="382"/>
      <c r="W127" s="382"/>
      <c r="X127" s="382"/>
      <c r="Y127" s="381"/>
      <c r="Z127" s="382"/>
      <c r="AA127" s="382"/>
      <c r="AB127" s="386"/>
      <c r="AK127" s="20"/>
      <c r="AL127" s="20"/>
      <c r="AM127" s="20"/>
      <c r="AN127" s="20"/>
      <c r="AO127" s="20"/>
      <c r="AP127" s="20"/>
      <c r="AQ127" s="20"/>
      <c r="AR127" s="20"/>
      <c r="AS127" s="20"/>
      <c r="AT127" s="4"/>
    </row>
    <row r="128" spans="1:46" ht="6.95" customHeight="1" x14ac:dyDescent="0.2">
      <c r="A128" s="2"/>
      <c r="B128" s="383"/>
      <c r="C128" s="384"/>
      <c r="D128" s="384"/>
      <c r="E128" s="384"/>
      <c r="F128" s="384"/>
      <c r="G128" s="384"/>
      <c r="H128" s="384"/>
      <c r="I128" s="384"/>
      <c r="J128" s="384"/>
      <c r="K128" s="384"/>
      <c r="L128" s="383"/>
      <c r="M128" s="384"/>
      <c r="N128" s="384"/>
      <c r="O128" s="387"/>
      <c r="P128" s="383"/>
      <c r="Q128" s="384"/>
      <c r="R128" s="384"/>
      <c r="S128" s="384"/>
      <c r="T128" s="384"/>
      <c r="U128" s="384"/>
      <c r="V128" s="384"/>
      <c r="W128" s="384"/>
      <c r="X128" s="384"/>
      <c r="Y128" s="383"/>
      <c r="Z128" s="384"/>
      <c r="AA128" s="384"/>
      <c r="AB128" s="387"/>
      <c r="AF128" s="178"/>
      <c r="AG128" s="178"/>
      <c r="AH128" s="178"/>
      <c r="AI128" s="178"/>
      <c r="AJ128" s="178"/>
      <c r="AK128" s="178"/>
      <c r="AL128" s="178"/>
      <c r="AM128" s="178"/>
      <c r="AN128" s="178"/>
      <c r="AO128" s="178"/>
      <c r="AP128" s="178"/>
      <c r="AQ128" s="178"/>
      <c r="AR128" s="178"/>
      <c r="AS128" s="178"/>
      <c r="AT128" s="4"/>
    </row>
    <row r="129" spans="1:46" ht="6.95" customHeight="1" x14ac:dyDescent="0.2">
      <c r="A129" s="2"/>
      <c r="B129" s="389" t="s">
        <v>193</v>
      </c>
      <c r="C129" s="389"/>
      <c r="D129" s="389"/>
      <c r="E129" s="389"/>
      <c r="F129" s="389"/>
      <c r="G129" s="21"/>
      <c r="H129" s="21"/>
      <c r="I129" s="21"/>
      <c r="J129" s="21"/>
      <c r="K129" s="21"/>
      <c r="L129" s="389" t="s">
        <v>194</v>
      </c>
      <c r="M129" s="389"/>
      <c r="N129" s="389"/>
      <c r="O129" s="389"/>
      <c r="P129" s="389"/>
      <c r="Q129" s="21"/>
      <c r="R129" s="21"/>
      <c r="S129" s="21"/>
      <c r="T129" s="21"/>
      <c r="U129" s="21"/>
      <c r="V129" s="21"/>
      <c r="W129" s="21"/>
      <c r="X129" s="21"/>
      <c r="Y129" s="21"/>
      <c r="Z129" s="21"/>
      <c r="AA129" s="21"/>
      <c r="AB129" s="21"/>
      <c r="AF129" s="178"/>
      <c r="AG129" s="178"/>
      <c r="AH129" s="178"/>
      <c r="AI129" s="178"/>
      <c r="AJ129" s="178"/>
      <c r="AK129" s="178"/>
      <c r="AL129" s="178"/>
      <c r="AM129" s="178"/>
      <c r="AN129" s="178"/>
      <c r="AO129" s="178"/>
      <c r="AP129" s="178"/>
      <c r="AQ129" s="178"/>
      <c r="AR129" s="178"/>
      <c r="AS129" s="178"/>
      <c r="AT129" s="4"/>
    </row>
    <row r="130" spans="1:46" ht="6.95" customHeight="1" x14ac:dyDescent="0.2">
      <c r="A130" s="2"/>
      <c r="B130" s="389"/>
      <c r="C130" s="389"/>
      <c r="D130" s="389"/>
      <c r="E130" s="389"/>
      <c r="F130" s="389"/>
      <c r="G130" s="21"/>
      <c r="H130" s="21"/>
      <c r="I130" s="21"/>
      <c r="J130" s="21"/>
      <c r="K130" s="21"/>
      <c r="L130" s="389"/>
      <c r="M130" s="389"/>
      <c r="N130" s="389"/>
      <c r="O130" s="389"/>
      <c r="P130" s="389"/>
      <c r="Q130" s="21"/>
      <c r="R130" s="21"/>
      <c r="S130" s="21"/>
      <c r="T130" s="21"/>
      <c r="U130" s="21"/>
      <c r="V130" s="21"/>
      <c r="W130" s="21"/>
      <c r="X130" s="21"/>
      <c r="Y130" s="21"/>
      <c r="Z130" s="21"/>
      <c r="AA130" s="21"/>
      <c r="AB130" s="21"/>
      <c r="AF130" s="360"/>
      <c r="AG130" s="360"/>
      <c r="AH130" s="360"/>
      <c r="AI130" s="360"/>
      <c r="AJ130" s="360"/>
      <c r="AK130" s="360"/>
      <c r="AL130" s="360"/>
      <c r="AM130" s="360"/>
      <c r="AN130" s="360"/>
      <c r="AO130" s="360"/>
      <c r="AP130" s="360"/>
      <c r="AQ130" s="360"/>
      <c r="AR130" s="360"/>
      <c r="AS130" s="360"/>
      <c r="AT130" s="4"/>
    </row>
    <row r="131" spans="1:46" ht="6.95" customHeight="1" x14ac:dyDescent="0.2">
      <c r="A131" s="2"/>
      <c r="B131" s="390"/>
      <c r="C131" s="390"/>
      <c r="D131" s="390"/>
      <c r="E131" s="390"/>
      <c r="F131" s="390"/>
      <c r="G131" s="390"/>
      <c r="H131" s="390"/>
      <c r="I131" s="390"/>
      <c r="J131" s="390"/>
      <c r="K131" s="390"/>
      <c r="L131" s="392"/>
      <c r="M131" s="392"/>
      <c r="N131" s="392"/>
      <c r="O131" s="392"/>
      <c r="P131" s="392"/>
      <c r="Q131" s="392"/>
      <c r="R131" s="392"/>
      <c r="S131" s="392"/>
      <c r="T131" s="392"/>
      <c r="U131" s="392"/>
      <c r="V131" s="22"/>
      <c r="W131" s="22"/>
      <c r="X131" s="22"/>
      <c r="Y131" s="22"/>
      <c r="Z131" s="22"/>
      <c r="AA131" s="22"/>
      <c r="AF131" s="398" t="s">
        <v>207</v>
      </c>
      <c r="AG131" s="398"/>
      <c r="AH131" s="398"/>
      <c r="AI131" s="398"/>
      <c r="AJ131" s="398"/>
      <c r="AK131" s="398"/>
      <c r="AL131" s="398"/>
      <c r="AT131" s="4"/>
    </row>
    <row r="132" spans="1:46" ht="6.95" customHeight="1" x14ac:dyDescent="0.2">
      <c r="A132" s="2"/>
      <c r="B132" s="390"/>
      <c r="C132" s="390"/>
      <c r="D132" s="390"/>
      <c r="E132" s="390"/>
      <c r="F132" s="390"/>
      <c r="G132" s="390"/>
      <c r="H132" s="390"/>
      <c r="I132" s="390"/>
      <c r="J132" s="390"/>
      <c r="K132" s="390"/>
      <c r="L132" s="392"/>
      <c r="M132" s="392"/>
      <c r="N132" s="392"/>
      <c r="O132" s="392"/>
      <c r="P132" s="392"/>
      <c r="Q132" s="392"/>
      <c r="R132" s="392"/>
      <c r="S132" s="392"/>
      <c r="T132" s="392"/>
      <c r="U132" s="392"/>
      <c r="V132" s="22"/>
      <c r="W132" s="22"/>
      <c r="X132" s="22"/>
      <c r="Y132" s="22"/>
      <c r="Z132" s="22"/>
      <c r="AA132" s="22"/>
      <c r="AF132" s="389"/>
      <c r="AG132" s="389"/>
      <c r="AH132" s="389"/>
      <c r="AI132" s="389"/>
      <c r="AJ132" s="389"/>
      <c r="AK132" s="389"/>
      <c r="AL132" s="389"/>
      <c r="AT132" s="4"/>
    </row>
    <row r="133" spans="1:46" ht="6.95" customHeight="1" x14ac:dyDescent="0.2">
      <c r="A133" s="2"/>
      <c r="B133" s="391"/>
      <c r="C133" s="391"/>
      <c r="D133" s="391"/>
      <c r="E133" s="391"/>
      <c r="F133" s="391"/>
      <c r="G133" s="391"/>
      <c r="H133" s="391"/>
      <c r="I133" s="391"/>
      <c r="J133" s="391"/>
      <c r="K133" s="391"/>
      <c r="L133" s="393"/>
      <c r="M133" s="393"/>
      <c r="N133" s="393"/>
      <c r="O133" s="393"/>
      <c r="P133" s="393"/>
      <c r="Q133" s="393"/>
      <c r="R133" s="393"/>
      <c r="S133" s="393"/>
      <c r="T133" s="393"/>
      <c r="U133" s="393"/>
      <c r="AT133" s="4"/>
    </row>
    <row r="134" spans="1:46" ht="6.95" customHeight="1" thickBot="1" x14ac:dyDescent="0.25">
      <c r="A134" s="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7"/>
    </row>
    <row r="135" spans="1:46" ht="6.95" customHeight="1" x14ac:dyDescent="0.2"/>
    <row r="136" spans="1:46" ht="6.95" customHeight="1" x14ac:dyDescent="0.2">
      <c r="B136" s="263" t="s">
        <v>208</v>
      </c>
      <c r="C136" s="263"/>
      <c r="D136" s="263"/>
      <c r="E136" s="263"/>
      <c r="F136" s="263"/>
      <c r="G136" s="263"/>
      <c r="H136" s="263"/>
      <c r="I136" s="394" t="s">
        <v>210</v>
      </c>
      <c r="J136" s="394"/>
      <c r="K136" s="394"/>
      <c r="L136" s="394"/>
      <c r="M136" s="394"/>
      <c r="N136" s="394"/>
      <c r="O136" s="394"/>
      <c r="P136" s="394"/>
      <c r="Q136" s="394"/>
      <c r="R136" s="394"/>
      <c r="S136" s="394"/>
      <c r="T136" s="394"/>
      <c r="U136" s="394"/>
      <c r="V136" s="23"/>
      <c r="W136" s="216" t="s">
        <v>211</v>
      </c>
      <c r="X136" s="216"/>
      <c r="Y136" s="216"/>
      <c r="AE136" s="395" t="s">
        <v>212</v>
      </c>
      <c r="AF136" s="395"/>
      <c r="AG136" s="395"/>
      <c r="AH136" s="395"/>
      <c r="AI136" s="395"/>
      <c r="AJ136" s="396" t="s">
        <v>538</v>
      </c>
      <c r="AK136" s="396"/>
      <c r="AL136" s="396"/>
      <c r="AM136" s="396"/>
      <c r="AN136" s="396"/>
      <c r="AO136" s="396"/>
      <c r="AP136" s="396"/>
      <c r="AQ136" s="396"/>
      <c r="AR136" s="396"/>
      <c r="AS136" s="396"/>
      <c r="AT136" s="396"/>
    </row>
    <row r="137" spans="1:46" ht="6.95" customHeight="1" x14ac:dyDescent="0.2">
      <c r="B137" s="263"/>
      <c r="C137" s="263"/>
      <c r="D137" s="263"/>
      <c r="E137" s="263"/>
      <c r="F137" s="263"/>
      <c r="G137" s="263"/>
      <c r="H137" s="263"/>
      <c r="I137" s="394"/>
      <c r="J137" s="394"/>
      <c r="K137" s="394"/>
      <c r="L137" s="394"/>
      <c r="M137" s="394"/>
      <c r="N137" s="394"/>
      <c r="O137" s="394"/>
      <c r="P137" s="394"/>
      <c r="Q137" s="394"/>
      <c r="R137" s="394"/>
      <c r="S137" s="394"/>
      <c r="T137" s="394"/>
      <c r="U137" s="394"/>
      <c r="V137" s="23"/>
      <c r="W137" s="216"/>
      <c r="X137" s="216"/>
      <c r="Y137" s="216"/>
      <c r="AE137" s="395"/>
      <c r="AF137" s="395"/>
      <c r="AG137" s="395"/>
      <c r="AH137" s="395"/>
      <c r="AI137" s="395"/>
      <c r="AJ137" s="396"/>
      <c r="AK137" s="396"/>
      <c r="AL137" s="396"/>
      <c r="AM137" s="396"/>
      <c r="AN137" s="396"/>
      <c r="AO137" s="396"/>
      <c r="AP137" s="396"/>
      <c r="AQ137" s="396"/>
      <c r="AR137" s="396"/>
      <c r="AS137" s="396"/>
      <c r="AT137" s="396"/>
    </row>
    <row r="138" spans="1:46" ht="6.95" customHeight="1" x14ac:dyDescent="0.2">
      <c r="B138" s="388" t="s">
        <v>209</v>
      </c>
      <c r="C138" s="336"/>
      <c r="D138" s="336"/>
      <c r="E138" s="336"/>
      <c r="F138" s="336"/>
      <c r="G138" s="336"/>
      <c r="H138" s="336"/>
      <c r="I138" s="394"/>
      <c r="J138" s="394"/>
      <c r="K138" s="394"/>
      <c r="L138" s="394"/>
      <c r="M138" s="394"/>
      <c r="N138" s="394"/>
      <c r="O138" s="394"/>
      <c r="P138" s="394"/>
      <c r="Q138" s="394"/>
      <c r="R138" s="394"/>
      <c r="S138" s="394"/>
      <c r="T138" s="394"/>
      <c r="U138" s="394"/>
      <c r="V138" s="23"/>
      <c r="W138" s="216"/>
      <c r="X138" s="216"/>
      <c r="Y138" s="216"/>
      <c r="AJ138" s="396"/>
      <c r="AK138" s="396"/>
      <c r="AL138" s="396"/>
      <c r="AM138" s="396"/>
      <c r="AN138" s="396"/>
      <c r="AO138" s="396"/>
      <c r="AP138" s="396"/>
      <c r="AQ138" s="396"/>
      <c r="AR138" s="396"/>
      <c r="AS138" s="396"/>
      <c r="AT138" s="396"/>
    </row>
    <row r="139" spans="1:46" ht="6.95" customHeight="1" x14ac:dyDescent="0.2">
      <c r="B139" s="336"/>
      <c r="C139" s="336"/>
      <c r="D139" s="336"/>
      <c r="E139" s="336"/>
      <c r="F139" s="336"/>
      <c r="G139" s="336"/>
      <c r="H139" s="336"/>
      <c r="I139" s="394"/>
      <c r="J139" s="394"/>
      <c r="K139" s="394"/>
      <c r="L139" s="394"/>
      <c r="M139" s="394"/>
      <c r="N139" s="394"/>
      <c r="O139" s="394"/>
      <c r="P139" s="394"/>
      <c r="Q139" s="394"/>
      <c r="R139" s="394"/>
      <c r="S139" s="394"/>
      <c r="T139" s="394"/>
      <c r="U139" s="394"/>
      <c r="V139" s="23"/>
      <c r="W139" s="216"/>
      <c r="X139" s="216"/>
      <c r="Y139" s="216"/>
      <c r="AJ139" s="396"/>
      <c r="AK139" s="396"/>
      <c r="AL139" s="396"/>
      <c r="AM139" s="396"/>
      <c r="AN139" s="396"/>
      <c r="AO139" s="396"/>
      <c r="AP139" s="396"/>
      <c r="AQ139" s="396"/>
      <c r="AR139" s="396"/>
      <c r="AS139" s="396"/>
      <c r="AT139" s="396"/>
    </row>
    <row r="140" spans="1:46" s="29" customFormat="1" ht="7.5" customHeight="1" x14ac:dyDescent="0.2">
      <c r="A140" s="366" t="s">
        <v>159</v>
      </c>
      <c r="B140" s="366"/>
      <c r="C140" s="366"/>
      <c r="D140" s="366"/>
      <c r="E140" s="366"/>
      <c r="F140" s="366"/>
      <c r="G140" s="366"/>
      <c r="H140" s="366"/>
      <c r="I140" s="366"/>
      <c r="J140" s="366"/>
      <c r="K140" s="366"/>
      <c r="L140" s="366"/>
      <c r="M140" s="366"/>
      <c r="N140" s="366"/>
      <c r="O140" s="366"/>
      <c r="P140" s="366"/>
      <c r="Q140" s="366"/>
      <c r="R140" s="366"/>
      <c r="S140" s="366"/>
      <c r="AB140" s="138" t="s">
        <v>146</v>
      </c>
      <c r="AC140" s="138"/>
      <c r="AD140" s="138"/>
      <c r="AE140" s="138"/>
      <c r="AF140" s="138"/>
      <c r="AG140" s="138"/>
      <c r="AH140" s="138"/>
      <c r="AI140" s="138"/>
      <c r="AJ140" s="138"/>
      <c r="AK140" s="138"/>
      <c r="AL140" s="138"/>
      <c r="AM140" s="138"/>
      <c r="AN140" s="138"/>
      <c r="AO140" s="138"/>
      <c r="AP140" s="138"/>
      <c r="AQ140" s="138"/>
      <c r="AR140" s="138"/>
      <c r="AS140" s="138"/>
      <c r="AT140" s="138"/>
    </row>
    <row r="141" spans="1:46" s="29" customFormat="1" ht="7.5" customHeight="1" x14ac:dyDescent="0.2">
      <c r="A141" s="397"/>
      <c r="B141" s="397"/>
      <c r="C141" s="397"/>
      <c r="D141" s="397"/>
      <c r="E141" s="397"/>
      <c r="F141" s="397"/>
      <c r="G141" s="397"/>
      <c r="H141" s="397"/>
      <c r="I141" s="397"/>
      <c r="J141" s="397"/>
      <c r="K141" s="397"/>
      <c r="L141" s="397"/>
      <c r="M141" s="397"/>
      <c r="N141" s="397"/>
      <c r="O141" s="397"/>
      <c r="P141" s="397"/>
      <c r="Q141" s="397"/>
      <c r="R141" s="397"/>
      <c r="S141" s="397"/>
      <c r="AB141" s="139"/>
      <c r="AC141" s="139"/>
      <c r="AD141" s="139"/>
      <c r="AE141" s="139"/>
      <c r="AF141" s="139"/>
      <c r="AG141" s="139"/>
      <c r="AH141" s="139"/>
      <c r="AI141" s="139"/>
      <c r="AJ141" s="139"/>
      <c r="AK141" s="139"/>
      <c r="AL141" s="139"/>
      <c r="AM141" s="139"/>
      <c r="AN141" s="139"/>
      <c r="AO141" s="139"/>
      <c r="AP141" s="139"/>
      <c r="AQ141" s="139"/>
      <c r="AR141" s="139"/>
      <c r="AS141" s="139"/>
      <c r="AT141" s="139"/>
    </row>
    <row r="142" spans="1:46" ht="7.5" customHeight="1" x14ac:dyDescent="0.2">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row>
    <row r="143" spans="1:46" ht="7.5" customHeight="1" thickBot="1" x14ac:dyDescent="0.25">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row>
    <row r="144" spans="1:46" ht="7.5" customHeight="1" x14ac:dyDescent="0.2">
      <c r="A144" s="399" t="s">
        <v>162</v>
      </c>
      <c r="B144" s="400"/>
      <c r="C144" s="400"/>
      <c r="D144" s="400"/>
      <c r="E144" s="400"/>
      <c r="F144" s="400"/>
      <c r="G144" s="400"/>
      <c r="H144" s="400"/>
      <c r="I144" s="400"/>
      <c r="J144" s="400"/>
      <c r="K144" s="400"/>
      <c r="L144" s="400"/>
      <c r="M144" s="400"/>
      <c r="N144" s="400"/>
      <c r="O144" s="400"/>
      <c r="P144" s="400"/>
      <c r="Q144" s="400"/>
      <c r="R144" s="400"/>
      <c r="S144" s="400"/>
      <c r="T144" s="400"/>
      <c r="U144" s="400"/>
      <c r="V144" s="400"/>
      <c r="W144" s="400"/>
      <c r="X144" s="400"/>
      <c r="Y144" s="400"/>
      <c r="Z144" s="400"/>
      <c r="AA144" s="403"/>
      <c r="AB144" s="404"/>
      <c r="AC144" s="404"/>
      <c r="AD144" s="404"/>
      <c r="AE144" s="404"/>
      <c r="AF144" s="404"/>
      <c r="AG144" s="404"/>
      <c r="AH144" s="404"/>
      <c r="AI144" s="404"/>
      <c r="AJ144" s="404"/>
      <c r="AK144" s="404"/>
      <c r="AL144" s="404"/>
      <c r="AM144" s="404"/>
      <c r="AN144" s="404"/>
      <c r="AO144" s="404"/>
      <c r="AP144" s="404"/>
      <c r="AQ144" s="404"/>
      <c r="AR144" s="404"/>
      <c r="AS144" s="404"/>
      <c r="AT144" s="405"/>
    </row>
    <row r="145" spans="1:46" ht="7.5" customHeight="1" x14ac:dyDescent="0.2">
      <c r="A145" s="401"/>
      <c r="B145" s="402"/>
      <c r="C145" s="402"/>
      <c r="D145" s="402"/>
      <c r="E145" s="402"/>
      <c r="F145" s="402"/>
      <c r="G145" s="402"/>
      <c r="H145" s="402"/>
      <c r="I145" s="402"/>
      <c r="J145" s="402"/>
      <c r="K145" s="402"/>
      <c r="L145" s="402"/>
      <c r="M145" s="402"/>
      <c r="N145" s="402"/>
      <c r="O145" s="402"/>
      <c r="P145" s="402"/>
      <c r="Q145" s="402"/>
      <c r="R145" s="402"/>
      <c r="S145" s="402"/>
      <c r="T145" s="402"/>
      <c r="U145" s="402"/>
      <c r="V145" s="402"/>
      <c r="W145" s="402"/>
      <c r="X145" s="402"/>
      <c r="Y145" s="402"/>
      <c r="Z145" s="402"/>
      <c r="AA145" s="406"/>
      <c r="AB145" s="406"/>
      <c r="AC145" s="406"/>
      <c r="AD145" s="406"/>
      <c r="AE145" s="406"/>
      <c r="AF145" s="406"/>
      <c r="AG145" s="406"/>
      <c r="AH145" s="406"/>
      <c r="AI145" s="406"/>
      <c r="AJ145" s="406"/>
      <c r="AK145" s="406"/>
      <c r="AL145" s="406"/>
      <c r="AM145" s="406"/>
      <c r="AN145" s="406"/>
      <c r="AO145" s="406"/>
      <c r="AP145" s="406"/>
      <c r="AQ145" s="406"/>
      <c r="AR145" s="406"/>
      <c r="AS145" s="406"/>
      <c r="AT145" s="407"/>
    </row>
    <row r="146" spans="1:46" ht="7.5" customHeight="1" x14ac:dyDescent="0.2">
      <c r="A146" s="401"/>
      <c r="B146" s="402"/>
      <c r="C146" s="402"/>
      <c r="D146" s="402"/>
      <c r="E146" s="402"/>
      <c r="F146" s="402"/>
      <c r="G146" s="402"/>
      <c r="H146" s="402"/>
      <c r="I146" s="402"/>
      <c r="J146" s="402"/>
      <c r="K146" s="402"/>
      <c r="L146" s="402"/>
      <c r="M146" s="402"/>
      <c r="N146" s="402"/>
      <c r="O146" s="402"/>
      <c r="P146" s="402"/>
      <c r="Q146" s="402"/>
      <c r="R146" s="402"/>
      <c r="S146" s="402"/>
      <c r="T146" s="402"/>
      <c r="U146" s="402"/>
      <c r="V146" s="402"/>
      <c r="W146" s="402"/>
      <c r="X146" s="402"/>
      <c r="Y146" s="402"/>
      <c r="Z146" s="402"/>
      <c r="AA146" s="406"/>
      <c r="AB146" s="406"/>
      <c r="AC146" s="406"/>
      <c r="AD146" s="406"/>
      <c r="AE146" s="406"/>
      <c r="AF146" s="406"/>
      <c r="AG146" s="406"/>
      <c r="AH146" s="406"/>
      <c r="AI146" s="406"/>
      <c r="AJ146" s="406"/>
      <c r="AK146" s="406"/>
      <c r="AL146" s="406"/>
      <c r="AM146" s="406"/>
      <c r="AN146" s="406"/>
      <c r="AO146" s="406"/>
      <c r="AP146" s="406"/>
      <c r="AQ146" s="406"/>
      <c r="AR146" s="406"/>
      <c r="AS146" s="406"/>
      <c r="AT146" s="407"/>
    </row>
    <row r="147" spans="1:46" ht="7.5" customHeight="1" x14ac:dyDescent="0.2">
      <c r="A147" s="401"/>
      <c r="B147" s="402"/>
      <c r="C147" s="402"/>
      <c r="D147" s="402"/>
      <c r="E147" s="402"/>
      <c r="F147" s="402"/>
      <c r="G147" s="402"/>
      <c r="H147" s="402"/>
      <c r="I147" s="402"/>
      <c r="J147" s="402"/>
      <c r="K147" s="402"/>
      <c r="L147" s="402"/>
      <c r="M147" s="402"/>
      <c r="N147" s="402"/>
      <c r="O147" s="402"/>
      <c r="P147" s="402"/>
      <c r="Q147" s="402"/>
      <c r="R147" s="402"/>
      <c r="S147" s="402"/>
      <c r="T147" s="402"/>
      <c r="U147" s="402"/>
      <c r="V147" s="402"/>
      <c r="W147" s="402"/>
      <c r="X147" s="402"/>
      <c r="Y147" s="402"/>
      <c r="Z147" s="402"/>
      <c r="AA147" s="406"/>
      <c r="AB147" s="406"/>
      <c r="AC147" s="406"/>
      <c r="AD147" s="406"/>
      <c r="AE147" s="406"/>
      <c r="AF147" s="406"/>
      <c r="AG147" s="406"/>
      <c r="AH147" s="406"/>
      <c r="AI147" s="406"/>
      <c r="AJ147" s="406"/>
      <c r="AK147" s="406"/>
      <c r="AL147" s="406"/>
      <c r="AM147" s="406"/>
      <c r="AN147" s="406"/>
      <c r="AO147" s="406"/>
      <c r="AP147" s="406"/>
      <c r="AQ147" s="406"/>
      <c r="AR147" s="406"/>
      <c r="AS147" s="406"/>
      <c r="AT147" s="407"/>
    </row>
    <row r="148" spans="1:46" ht="7.5" customHeight="1" x14ac:dyDescent="0.2">
      <c r="A148" s="401"/>
      <c r="B148" s="402"/>
      <c r="C148" s="402"/>
      <c r="D148" s="402"/>
      <c r="E148" s="402"/>
      <c r="F148" s="402"/>
      <c r="G148" s="402"/>
      <c r="H148" s="402"/>
      <c r="I148" s="402"/>
      <c r="J148" s="402"/>
      <c r="K148" s="402"/>
      <c r="L148" s="402"/>
      <c r="M148" s="402"/>
      <c r="N148" s="402"/>
      <c r="O148" s="402"/>
      <c r="P148" s="402"/>
      <c r="Q148" s="402"/>
      <c r="R148" s="402"/>
      <c r="S148" s="402"/>
      <c r="T148" s="402"/>
      <c r="U148" s="402"/>
      <c r="V148" s="402"/>
      <c r="W148" s="402"/>
      <c r="X148" s="402"/>
      <c r="Y148" s="402"/>
      <c r="Z148" s="402"/>
      <c r="AA148" s="408"/>
      <c r="AB148" s="408"/>
      <c r="AC148" s="408"/>
      <c r="AD148" s="408"/>
      <c r="AE148" s="408"/>
      <c r="AF148" s="408"/>
      <c r="AG148" s="408"/>
      <c r="AH148" s="408"/>
      <c r="AI148" s="408"/>
      <c r="AJ148" s="408"/>
      <c r="AK148" s="408"/>
      <c r="AL148" s="408"/>
      <c r="AM148" s="408"/>
      <c r="AN148" s="408"/>
      <c r="AO148" s="408"/>
      <c r="AP148" s="408"/>
      <c r="AQ148" s="408"/>
      <c r="AR148" s="408"/>
      <c r="AS148" s="408"/>
      <c r="AT148" s="409"/>
    </row>
    <row r="149" spans="1:46" ht="7.5" customHeight="1" x14ac:dyDescent="0.2">
      <c r="A149" s="401" t="s">
        <v>230</v>
      </c>
      <c r="B149" s="402"/>
      <c r="C149" s="402"/>
      <c r="D149" s="402"/>
      <c r="E149" s="402"/>
      <c r="F149" s="402"/>
      <c r="G149" s="402"/>
      <c r="H149" s="402"/>
      <c r="I149" s="402"/>
      <c r="J149" s="402"/>
      <c r="K149" s="402"/>
      <c r="L149" s="402"/>
      <c r="M149" s="402"/>
      <c r="N149" s="402"/>
      <c r="O149" s="402"/>
      <c r="P149" s="402"/>
      <c r="Q149" s="402"/>
      <c r="R149" s="402"/>
      <c r="S149" s="402"/>
      <c r="T149" s="402"/>
      <c r="U149" s="402"/>
      <c r="V149" s="402"/>
      <c r="W149" s="402"/>
      <c r="X149" s="402"/>
      <c r="Y149" s="402"/>
      <c r="Z149" s="402"/>
      <c r="AA149" s="408"/>
      <c r="AB149" s="408"/>
      <c r="AC149" s="408"/>
      <c r="AD149" s="408"/>
      <c r="AE149" s="408"/>
      <c r="AF149" s="408"/>
      <c r="AG149" s="408"/>
      <c r="AH149" s="408"/>
      <c r="AI149" s="408"/>
      <c r="AJ149" s="408"/>
      <c r="AK149" s="408"/>
      <c r="AL149" s="408"/>
      <c r="AM149" s="408"/>
      <c r="AN149" s="408"/>
      <c r="AO149" s="408"/>
      <c r="AP149" s="408"/>
      <c r="AQ149" s="408"/>
      <c r="AR149" s="408"/>
      <c r="AS149" s="408"/>
      <c r="AT149" s="409"/>
    </row>
    <row r="150" spans="1:46" ht="7.5" customHeight="1" x14ac:dyDescent="0.2">
      <c r="A150" s="401"/>
      <c r="B150" s="402"/>
      <c r="C150" s="402"/>
      <c r="D150" s="402"/>
      <c r="E150" s="402"/>
      <c r="F150" s="402"/>
      <c r="G150" s="402"/>
      <c r="H150" s="402"/>
      <c r="I150" s="402"/>
      <c r="J150" s="402"/>
      <c r="K150" s="402"/>
      <c r="L150" s="402"/>
      <c r="M150" s="402"/>
      <c r="N150" s="402"/>
      <c r="O150" s="402"/>
      <c r="P150" s="402"/>
      <c r="Q150" s="402"/>
      <c r="R150" s="402"/>
      <c r="S150" s="402"/>
      <c r="T150" s="402"/>
      <c r="U150" s="402"/>
      <c r="V150" s="402"/>
      <c r="W150" s="402"/>
      <c r="X150" s="402"/>
      <c r="Y150" s="402"/>
      <c r="Z150" s="402"/>
      <c r="AA150" s="178"/>
      <c r="AB150" s="178"/>
      <c r="AC150" s="178"/>
      <c r="AD150" s="178"/>
      <c r="AE150" s="178"/>
      <c r="AF150" s="178"/>
      <c r="AG150" s="178"/>
      <c r="AH150" s="178"/>
      <c r="AI150" s="178"/>
      <c r="AJ150" s="178"/>
      <c r="AK150" s="178"/>
      <c r="AL150" s="178"/>
      <c r="AM150" s="178"/>
      <c r="AN150" s="178"/>
      <c r="AO150" s="178"/>
      <c r="AP150" s="178"/>
      <c r="AQ150" s="178"/>
      <c r="AR150" s="178"/>
      <c r="AS150" s="178"/>
      <c r="AT150" s="417"/>
    </row>
    <row r="151" spans="1:46" ht="7.5" customHeight="1" x14ac:dyDescent="0.2">
      <c r="A151" s="401"/>
      <c r="B151" s="402"/>
      <c r="C151" s="402"/>
      <c r="D151" s="402"/>
      <c r="E151" s="402"/>
      <c r="F151" s="402"/>
      <c r="G151" s="402"/>
      <c r="H151" s="402"/>
      <c r="I151" s="402"/>
      <c r="J151" s="402"/>
      <c r="K151" s="402"/>
      <c r="L151" s="402"/>
      <c r="M151" s="402"/>
      <c r="N151" s="402"/>
      <c r="O151" s="402"/>
      <c r="P151" s="402"/>
      <c r="Q151" s="402"/>
      <c r="R151" s="402"/>
      <c r="S151" s="402"/>
      <c r="T151" s="402"/>
      <c r="U151" s="402"/>
      <c r="V151" s="402"/>
      <c r="W151" s="402"/>
      <c r="X151" s="402"/>
      <c r="Y151" s="402"/>
      <c r="Z151" s="402"/>
      <c r="AA151" s="178"/>
      <c r="AB151" s="178"/>
      <c r="AC151" s="178"/>
      <c r="AD151" s="178"/>
      <c r="AE151" s="178"/>
      <c r="AF151" s="178"/>
      <c r="AG151" s="178"/>
      <c r="AH151" s="178"/>
      <c r="AI151" s="178"/>
      <c r="AJ151" s="178"/>
      <c r="AK151" s="178"/>
      <c r="AL151" s="178"/>
      <c r="AM151" s="178"/>
      <c r="AN151" s="178"/>
      <c r="AO151" s="178"/>
      <c r="AP151" s="178"/>
      <c r="AQ151" s="178"/>
      <c r="AR151" s="178"/>
      <c r="AS151" s="178"/>
      <c r="AT151" s="417"/>
    </row>
    <row r="152" spans="1:46" ht="7.5" customHeight="1" thickBot="1" x14ac:dyDescent="0.25">
      <c r="A152" s="410"/>
      <c r="B152" s="411"/>
      <c r="C152" s="411"/>
      <c r="D152" s="411"/>
      <c r="E152" s="411"/>
      <c r="F152" s="411"/>
      <c r="G152" s="411"/>
      <c r="H152" s="411"/>
      <c r="I152" s="411"/>
      <c r="J152" s="411"/>
      <c r="K152" s="411"/>
      <c r="L152" s="411"/>
      <c r="M152" s="411"/>
      <c r="N152" s="411"/>
      <c r="O152" s="411"/>
      <c r="P152" s="411"/>
      <c r="Q152" s="411"/>
      <c r="R152" s="411"/>
      <c r="S152" s="411"/>
      <c r="T152" s="411"/>
      <c r="U152" s="411"/>
      <c r="V152" s="411"/>
      <c r="W152" s="411"/>
      <c r="X152" s="411"/>
      <c r="Y152" s="411"/>
      <c r="Z152" s="411"/>
      <c r="AA152" s="412"/>
      <c r="AB152" s="412"/>
      <c r="AC152" s="412"/>
      <c r="AD152" s="412"/>
      <c r="AE152" s="412"/>
      <c r="AF152" s="412"/>
      <c r="AG152" s="412"/>
      <c r="AH152" s="412"/>
      <c r="AI152" s="412"/>
      <c r="AJ152" s="412"/>
      <c r="AK152" s="412"/>
      <c r="AL152" s="412"/>
      <c r="AM152" s="412"/>
      <c r="AN152" s="412"/>
      <c r="AO152" s="412"/>
      <c r="AP152" s="412"/>
      <c r="AQ152" s="412"/>
      <c r="AR152" s="412"/>
      <c r="AS152" s="412"/>
      <c r="AT152" s="418"/>
    </row>
    <row r="153" spans="1:46" ht="7.5" customHeight="1" x14ac:dyDescent="0.2">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row>
    <row r="155" spans="1:46" ht="7.5" customHeight="1" x14ac:dyDescent="0.2">
      <c r="A155" s="416" t="s">
        <v>231</v>
      </c>
      <c r="B155" s="416"/>
      <c r="C155" s="416"/>
      <c r="D155" s="416"/>
      <c r="E155" s="416"/>
      <c r="F155" s="416"/>
      <c r="G155" s="416"/>
      <c r="H155" s="416"/>
      <c r="I155" s="416"/>
      <c r="J155" s="416"/>
      <c r="K155" s="416"/>
      <c r="L155" s="416"/>
      <c r="M155" s="416"/>
      <c r="N155" s="416"/>
      <c r="O155" s="416"/>
      <c r="P155" s="416"/>
      <c r="Q155" s="416"/>
      <c r="R155" s="416"/>
      <c r="S155" s="416"/>
      <c r="T155" s="416"/>
      <c r="U155" s="416"/>
      <c r="V155" s="416"/>
      <c r="W155" s="416"/>
      <c r="X155" s="416"/>
      <c r="Y155" s="416"/>
      <c r="Z155" s="416"/>
      <c r="AA155" s="416"/>
      <c r="AB155" s="416"/>
      <c r="AC155" s="416"/>
      <c r="AD155" s="416"/>
      <c r="AE155" s="416"/>
      <c r="AF155" s="416"/>
      <c r="AG155" s="416"/>
      <c r="AH155" s="416"/>
      <c r="AI155" s="416"/>
      <c r="AJ155" s="416"/>
      <c r="AK155" s="416"/>
      <c r="AL155" s="416"/>
      <c r="AM155" s="416"/>
      <c r="AN155" s="416"/>
      <c r="AO155" s="416"/>
      <c r="AP155" s="416"/>
      <c r="AQ155" s="416"/>
      <c r="AR155" s="416"/>
      <c r="AS155" s="416"/>
    </row>
    <row r="156" spans="1:46" ht="7.5" customHeight="1" x14ac:dyDescent="0.2">
      <c r="A156" s="416"/>
      <c r="B156" s="416"/>
      <c r="C156" s="416"/>
      <c r="D156" s="416"/>
      <c r="E156" s="416"/>
      <c r="F156" s="416"/>
      <c r="G156" s="416"/>
      <c r="H156" s="416"/>
      <c r="I156" s="416"/>
      <c r="J156" s="416"/>
      <c r="K156" s="416"/>
      <c r="L156" s="416"/>
      <c r="M156" s="416"/>
      <c r="N156" s="416"/>
      <c r="O156" s="416"/>
      <c r="P156" s="416"/>
      <c r="Q156" s="416"/>
      <c r="R156" s="416"/>
      <c r="S156" s="416"/>
      <c r="T156" s="416"/>
      <c r="U156" s="416"/>
      <c r="V156" s="416"/>
      <c r="W156" s="416"/>
      <c r="X156" s="416"/>
      <c r="Y156" s="416"/>
      <c r="Z156" s="416"/>
      <c r="AA156" s="416"/>
      <c r="AB156" s="416"/>
      <c r="AC156" s="416"/>
      <c r="AD156" s="416"/>
      <c r="AE156" s="416"/>
      <c r="AF156" s="416"/>
      <c r="AG156" s="416"/>
      <c r="AH156" s="416"/>
      <c r="AI156" s="416"/>
      <c r="AJ156" s="416"/>
      <c r="AK156" s="416"/>
      <c r="AL156" s="416"/>
      <c r="AM156" s="416"/>
      <c r="AN156" s="416"/>
      <c r="AO156" s="416"/>
      <c r="AP156" s="416"/>
      <c r="AQ156" s="416"/>
      <c r="AR156" s="416"/>
      <c r="AS156" s="416"/>
    </row>
    <row r="158" spans="1:46" ht="7.5" customHeight="1" x14ac:dyDescent="0.2">
      <c r="A158" s="413" t="s">
        <v>150</v>
      </c>
      <c r="B158" s="415" t="s">
        <v>232</v>
      </c>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5"/>
      <c r="AJ158" s="415"/>
      <c r="AK158" s="415"/>
      <c r="AL158" s="415"/>
      <c r="AM158" s="415"/>
      <c r="AN158" s="415"/>
      <c r="AO158" s="415"/>
      <c r="AP158" s="415"/>
      <c r="AQ158" s="415"/>
      <c r="AR158" s="415"/>
      <c r="AS158" s="415"/>
    </row>
    <row r="159" spans="1:46" ht="7.5" customHeight="1" x14ac:dyDescent="0.2">
      <c r="A159" s="178"/>
      <c r="B159" s="415"/>
      <c r="C159" s="415"/>
      <c r="D159" s="415"/>
      <c r="E159" s="415"/>
      <c r="F159" s="415"/>
      <c r="G159" s="415"/>
      <c r="H159" s="415"/>
      <c r="I159" s="415"/>
      <c r="J159" s="415"/>
      <c r="K159" s="415"/>
      <c r="L159" s="415"/>
      <c r="M159" s="415"/>
      <c r="N159" s="415"/>
      <c r="O159" s="415"/>
      <c r="P159" s="415"/>
      <c r="Q159" s="415"/>
      <c r="R159" s="415"/>
      <c r="S159" s="415"/>
      <c r="T159" s="415"/>
      <c r="U159" s="415"/>
      <c r="V159" s="415"/>
      <c r="W159" s="415"/>
      <c r="X159" s="415"/>
      <c r="Y159" s="415"/>
      <c r="Z159" s="415"/>
      <c r="AA159" s="415"/>
      <c r="AB159" s="415"/>
      <c r="AC159" s="415"/>
      <c r="AD159" s="415"/>
      <c r="AE159" s="415"/>
      <c r="AF159" s="415"/>
      <c r="AG159" s="415"/>
      <c r="AH159" s="415"/>
      <c r="AI159" s="415"/>
      <c r="AJ159" s="415"/>
      <c r="AK159" s="415"/>
      <c r="AL159" s="415"/>
      <c r="AM159" s="415"/>
      <c r="AN159" s="415"/>
      <c r="AO159" s="415"/>
      <c r="AP159" s="415"/>
      <c r="AQ159" s="415"/>
      <c r="AR159" s="415"/>
      <c r="AS159" s="415"/>
    </row>
    <row r="160" spans="1:46" ht="7.5" customHeight="1" x14ac:dyDescent="0.2">
      <c r="A160" s="413" t="s">
        <v>150</v>
      </c>
      <c r="B160" s="414" t="s">
        <v>233</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5"/>
      <c r="AJ160" s="415"/>
      <c r="AK160" s="415"/>
      <c r="AL160" s="415"/>
      <c r="AM160" s="415"/>
      <c r="AN160" s="415"/>
      <c r="AO160" s="415"/>
      <c r="AP160" s="415"/>
      <c r="AQ160" s="415"/>
      <c r="AR160" s="415"/>
      <c r="AS160" s="415"/>
    </row>
    <row r="161" spans="1:46" ht="7.5" customHeight="1" x14ac:dyDescent="0.2">
      <c r="A161" s="178"/>
      <c r="B161" s="415"/>
      <c r="C161" s="415"/>
      <c r="D161" s="415"/>
      <c r="E161" s="415"/>
      <c r="F161" s="415"/>
      <c r="G161" s="415"/>
      <c r="H161" s="415"/>
      <c r="I161" s="415"/>
      <c r="J161" s="415"/>
      <c r="K161" s="415"/>
      <c r="L161" s="415"/>
      <c r="M161" s="415"/>
      <c r="N161" s="415"/>
      <c r="O161" s="415"/>
      <c r="P161" s="415"/>
      <c r="Q161" s="415"/>
      <c r="R161" s="415"/>
      <c r="S161" s="415"/>
      <c r="T161" s="415"/>
      <c r="U161" s="415"/>
      <c r="V161" s="415"/>
      <c r="W161" s="415"/>
      <c r="X161" s="415"/>
      <c r="Y161" s="415"/>
      <c r="Z161" s="415"/>
      <c r="AA161" s="415"/>
      <c r="AB161" s="415"/>
      <c r="AC161" s="415"/>
      <c r="AD161" s="415"/>
      <c r="AE161" s="415"/>
      <c r="AF161" s="415"/>
      <c r="AG161" s="415"/>
      <c r="AH161" s="415"/>
      <c r="AI161" s="415"/>
      <c r="AJ161" s="415"/>
      <c r="AK161" s="415"/>
      <c r="AL161" s="415"/>
      <c r="AM161" s="415"/>
      <c r="AN161" s="415"/>
      <c r="AO161" s="415"/>
      <c r="AP161" s="415"/>
      <c r="AQ161" s="415"/>
      <c r="AR161" s="415"/>
      <c r="AS161" s="415"/>
    </row>
    <row r="162" spans="1:46" ht="7.5" customHeight="1" x14ac:dyDescent="0.2">
      <c r="B162" s="415"/>
      <c r="C162" s="415"/>
      <c r="D162" s="415"/>
      <c r="E162" s="415"/>
      <c r="F162" s="415"/>
      <c r="G162" s="415"/>
      <c r="H162" s="415"/>
      <c r="I162" s="415"/>
      <c r="J162" s="415"/>
      <c r="K162" s="415"/>
      <c r="L162" s="415"/>
      <c r="M162" s="415"/>
      <c r="N162" s="415"/>
      <c r="O162" s="415"/>
      <c r="P162" s="415"/>
      <c r="Q162" s="415"/>
      <c r="R162" s="415"/>
      <c r="S162" s="415"/>
      <c r="T162" s="415"/>
      <c r="U162" s="415"/>
      <c r="V162" s="415"/>
      <c r="W162" s="415"/>
      <c r="X162" s="415"/>
      <c r="Y162" s="415"/>
      <c r="Z162" s="415"/>
      <c r="AA162" s="415"/>
      <c r="AB162" s="415"/>
      <c r="AC162" s="415"/>
      <c r="AD162" s="415"/>
      <c r="AE162" s="415"/>
      <c r="AF162" s="415"/>
      <c r="AG162" s="415"/>
      <c r="AH162" s="415"/>
      <c r="AI162" s="415"/>
      <c r="AJ162" s="415"/>
      <c r="AK162" s="415"/>
      <c r="AL162" s="415"/>
      <c r="AM162" s="415"/>
      <c r="AN162" s="415"/>
      <c r="AO162" s="415"/>
      <c r="AP162" s="415"/>
      <c r="AQ162" s="415"/>
      <c r="AR162" s="415"/>
      <c r="AS162" s="415"/>
    </row>
    <row r="163" spans="1:46" ht="7.5" customHeight="1" x14ac:dyDescent="0.2">
      <c r="B163" s="415"/>
      <c r="C163" s="415"/>
      <c r="D163" s="415"/>
      <c r="E163" s="415"/>
      <c r="F163" s="415"/>
      <c r="G163" s="415"/>
      <c r="H163" s="415"/>
      <c r="I163" s="415"/>
      <c r="J163" s="415"/>
      <c r="K163" s="415"/>
      <c r="L163" s="415"/>
      <c r="M163" s="415"/>
      <c r="N163" s="415"/>
      <c r="O163" s="415"/>
      <c r="P163" s="415"/>
      <c r="Q163" s="415"/>
      <c r="R163" s="415"/>
      <c r="S163" s="415"/>
      <c r="T163" s="415"/>
      <c r="U163" s="415"/>
      <c r="V163" s="415"/>
      <c r="W163" s="415"/>
      <c r="X163" s="415"/>
      <c r="Y163" s="415"/>
      <c r="Z163" s="415"/>
      <c r="AA163" s="415"/>
      <c r="AB163" s="415"/>
      <c r="AC163" s="415"/>
      <c r="AD163" s="415"/>
      <c r="AE163" s="415"/>
      <c r="AF163" s="415"/>
      <c r="AG163" s="415"/>
      <c r="AH163" s="415"/>
      <c r="AI163" s="415"/>
      <c r="AJ163" s="415"/>
      <c r="AK163" s="415"/>
      <c r="AL163" s="415"/>
      <c r="AM163" s="415"/>
      <c r="AN163" s="415"/>
      <c r="AO163" s="415"/>
      <c r="AP163" s="415"/>
      <c r="AQ163" s="415"/>
      <c r="AR163" s="415"/>
      <c r="AS163" s="415"/>
    </row>
    <row r="164" spans="1:46" ht="7.5" customHeight="1" x14ac:dyDescent="0.2">
      <c r="A164" s="413" t="s">
        <v>150</v>
      </c>
      <c r="B164" s="414" t="s">
        <v>234</v>
      </c>
      <c r="C164" s="415"/>
      <c r="D164" s="415"/>
      <c r="E164" s="415"/>
      <c r="F164" s="415"/>
      <c r="G164" s="415"/>
      <c r="H164" s="415"/>
      <c r="I164" s="415"/>
      <c r="J164" s="415"/>
      <c r="K164" s="415"/>
      <c r="L164" s="415"/>
      <c r="M164" s="415"/>
      <c r="N164" s="415"/>
      <c r="O164" s="415"/>
      <c r="P164" s="415"/>
      <c r="Q164" s="415"/>
      <c r="R164" s="415"/>
      <c r="S164" s="415"/>
      <c r="T164" s="415"/>
      <c r="U164" s="415"/>
      <c r="V164" s="415"/>
      <c r="W164" s="415"/>
      <c r="X164" s="415"/>
      <c r="Y164" s="415"/>
      <c r="Z164" s="415"/>
      <c r="AA164" s="415"/>
      <c r="AB164" s="415"/>
      <c r="AC164" s="415"/>
      <c r="AD164" s="415"/>
      <c r="AE164" s="415"/>
      <c r="AF164" s="415"/>
      <c r="AG164" s="415"/>
      <c r="AH164" s="415"/>
      <c r="AI164" s="415"/>
      <c r="AJ164" s="415"/>
      <c r="AK164" s="415"/>
      <c r="AL164" s="415"/>
      <c r="AM164" s="415"/>
      <c r="AN164" s="415"/>
      <c r="AO164" s="415"/>
      <c r="AP164" s="415"/>
      <c r="AQ164" s="415"/>
      <c r="AR164" s="415"/>
      <c r="AS164" s="415"/>
    </row>
    <row r="165" spans="1:46" ht="7.5" customHeight="1" x14ac:dyDescent="0.2">
      <c r="A165" s="178"/>
      <c r="B165" s="415"/>
      <c r="C165" s="415"/>
      <c r="D165" s="415"/>
      <c r="E165" s="415"/>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415"/>
      <c r="AI165" s="415"/>
      <c r="AJ165" s="415"/>
      <c r="AK165" s="415"/>
      <c r="AL165" s="415"/>
      <c r="AM165" s="415"/>
      <c r="AN165" s="415"/>
      <c r="AO165" s="415"/>
      <c r="AP165" s="415"/>
      <c r="AQ165" s="415"/>
      <c r="AR165" s="415"/>
      <c r="AS165" s="415"/>
    </row>
    <row r="166" spans="1:46" ht="7.5" customHeight="1" x14ac:dyDescent="0.2">
      <c r="B166" s="415"/>
      <c r="C166" s="415"/>
      <c r="D166" s="415"/>
      <c r="E166" s="415"/>
      <c r="F166" s="415"/>
      <c r="G166" s="415"/>
      <c r="H166" s="415"/>
      <c r="I166" s="415"/>
      <c r="J166" s="415"/>
      <c r="K166" s="415"/>
      <c r="L166" s="415"/>
      <c r="M166" s="415"/>
      <c r="N166" s="415"/>
      <c r="O166" s="415"/>
      <c r="P166" s="415"/>
      <c r="Q166" s="415"/>
      <c r="R166" s="415"/>
      <c r="S166" s="415"/>
      <c r="T166" s="415"/>
      <c r="U166" s="415"/>
      <c r="V166" s="415"/>
      <c r="W166" s="415"/>
      <c r="X166" s="415"/>
      <c r="Y166" s="415"/>
      <c r="Z166" s="415"/>
      <c r="AA166" s="415"/>
      <c r="AB166" s="415"/>
      <c r="AC166" s="415"/>
      <c r="AD166" s="415"/>
      <c r="AE166" s="415"/>
      <c r="AF166" s="415"/>
      <c r="AG166" s="415"/>
      <c r="AH166" s="415"/>
      <c r="AI166" s="415"/>
      <c r="AJ166" s="415"/>
      <c r="AK166" s="415"/>
      <c r="AL166" s="415"/>
      <c r="AM166" s="415"/>
      <c r="AN166" s="415"/>
      <c r="AO166" s="415"/>
      <c r="AP166" s="415"/>
      <c r="AQ166" s="415"/>
      <c r="AR166" s="415"/>
      <c r="AS166" s="415"/>
    </row>
    <row r="167" spans="1:46" ht="7.5" customHeight="1" x14ac:dyDescent="0.2">
      <c r="B167" s="415"/>
      <c r="C167" s="415"/>
      <c r="D167" s="415"/>
      <c r="E167" s="415"/>
      <c r="F167" s="415"/>
      <c r="G167" s="415"/>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c r="AH167" s="415"/>
      <c r="AI167" s="415"/>
      <c r="AJ167" s="415"/>
      <c r="AK167" s="415"/>
      <c r="AL167" s="415"/>
      <c r="AM167" s="415"/>
      <c r="AN167" s="415"/>
      <c r="AO167" s="415"/>
      <c r="AP167" s="415"/>
      <c r="AQ167" s="415"/>
      <c r="AR167" s="415"/>
      <c r="AS167" s="415"/>
    </row>
    <row r="171" spans="1:46" ht="7.5" customHeight="1" x14ac:dyDescent="0.2">
      <c r="A171" s="416" t="s">
        <v>242</v>
      </c>
      <c r="B171" s="416"/>
      <c r="C171" s="416"/>
      <c r="D171" s="416"/>
      <c r="E171" s="416"/>
      <c r="F171" s="416"/>
      <c r="G171" s="416"/>
      <c r="H171" s="416"/>
      <c r="I171" s="416"/>
      <c r="J171" s="416"/>
      <c r="K171" s="416"/>
      <c r="L171" s="416"/>
      <c r="M171" s="416"/>
      <c r="N171" s="416"/>
      <c r="O171" s="416"/>
      <c r="P171" s="416"/>
      <c r="Q171" s="416"/>
      <c r="R171" s="416"/>
      <c r="S171" s="416"/>
      <c r="T171" s="416"/>
      <c r="U171" s="416"/>
      <c r="V171" s="416"/>
      <c r="W171" s="416"/>
      <c r="X171" s="416"/>
      <c r="Y171" s="416"/>
      <c r="Z171" s="416"/>
      <c r="AA171" s="416"/>
      <c r="AB171" s="416"/>
      <c r="AC171" s="416"/>
      <c r="AD171" s="416"/>
      <c r="AE171" s="416"/>
      <c r="AF171" s="416"/>
      <c r="AG171" s="416"/>
      <c r="AH171" s="416"/>
      <c r="AI171" s="416"/>
      <c r="AJ171" s="416"/>
      <c r="AK171" s="416"/>
      <c r="AL171" s="416"/>
      <c r="AM171" s="416"/>
      <c r="AN171" s="416"/>
      <c r="AO171" s="416"/>
      <c r="AP171" s="416"/>
      <c r="AQ171" s="416"/>
      <c r="AR171" s="416"/>
      <c r="AS171" s="416"/>
      <c r="AT171" s="416"/>
    </row>
    <row r="172" spans="1:46" ht="7.5" customHeight="1" x14ac:dyDescent="0.2">
      <c r="A172" s="416"/>
      <c r="B172" s="416"/>
      <c r="C172" s="416"/>
      <c r="D172" s="416"/>
      <c r="E172" s="416"/>
      <c r="F172" s="416"/>
      <c r="G172" s="416"/>
      <c r="H172" s="416"/>
      <c r="I172" s="416"/>
      <c r="J172" s="416"/>
      <c r="K172" s="416"/>
      <c r="L172" s="416"/>
      <c r="M172" s="416"/>
      <c r="N172" s="416"/>
      <c r="O172" s="416"/>
      <c r="P172" s="416"/>
      <c r="Q172" s="416"/>
      <c r="R172" s="416"/>
      <c r="S172" s="416"/>
      <c r="T172" s="416"/>
      <c r="U172" s="416"/>
      <c r="V172" s="416"/>
      <c r="W172" s="416"/>
      <c r="X172" s="416"/>
      <c r="Y172" s="416"/>
      <c r="Z172" s="416"/>
      <c r="AA172" s="416"/>
      <c r="AB172" s="416"/>
      <c r="AC172" s="416"/>
      <c r="AD172" s="416"/>
      <c r="AE172" s="416"/>
      <c r="AF172" s="416"/>
      <c r="AG172" s="416"/>
      <c r="AH172" s="416"/>
      <c r="AI172" s="416"/>
      <c r="AJ172" s="416"/>
      <c r="AK172" s="416"/>
      <c r="AL172" s="416"/>
      <c r="AM172" s="416"/>
      <c r="AN172" s="416"/>
      <c r="AO172" s="416"/>
      <c r="AP172" s="416"/>
      <c r="AQ172" s="416"/>
      <c r="AR172" s="416"/>
      <c r="AS172" s="416"/>
      <c r="AT172" s="416"/>
    </row>
    <row r="173" spans="1:46" ht="7.5" customHeight="1" x14ac:dyDescent="0.2">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row>
    <row r="174" spans="1:46" ht="7.5" customHeight="1" x14ac:dyDescent="0.2">
      <c r="A174" s="413" t="s">
        <v>150</v>
      </c>
      <c r="B174" s="415" t="s">
        <v>235</v>
      </c>
      <c r="C174" s="415"/>
      <c r="D174" s="415"/>
      <c r="E174" s="415"/>
      <c r="F174" s="415"/>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415"/>
      <c r="AH174" s="415"/>
      <c r="AI174" s="415"/>
      <c r="AJ174" s="415"/>
      <c r="AK174" s="415"/>
      <c r="AL174" s="415"/>
      <c r="AM174" s="415"/>
      <c r="AN174" s="415"/>
      <c r="AO174" s="415"/>
      <c r="AP174" s="415"/>
      <c r="AQ174" s="415"/>
      <c r="AR174" s="415"/>
      <c r="AS174" s="415"/>
      <c r="AT174" s="415"/>
    </row>
    <row r="175" spans="1:46" ht="7.5" customHeight="1" x14ac:dyDescent="0.2">
      <c r="A175" s="178"/>
      <c r="B175" s="415"/>
      <c r="C175" s="415"/>
      <c r="D175" s="415"/>
      <c r="E175" s="415"/>
      <c r="F175" s="415"/>
      <c r="G175" s="415"/>
      <c r="H175" s="415"/>
      <c r="I175" s="415"/>
      <c r="J175" s="415"/>
      <c r="K175" s="415"/>
      <c r="L175" s="415"/>
      <c r="M175" s="415"/>
      <c r="N175" s="415"/>
      <c r="O175" s="415"/>
      <c r="P175" s="415"/>
      <c r="Q175" s="415"/>
      <c r="R175" s="415"/>
      <c r="S175" s="415"/>
      <c r="T175" s="415"/>
      <c r="U175" s="415"/>
      <c r="V175" s="415"/>
      <c r="W175" s="415"/>
      <c r="X175" s="415"/>
      <c r="Y175" s="415"/>
      <c r="Z175" s="415"/>
      <c r="AA175" s="415"/>
      <c r="AB175" s="415"/>
      <c r="AC175" s="415"/>
      <c r="AD175" s="415"/>
      <c r="AE175" s="415"/>
      <c r="AF175" s="415"/>
      <c r="AG175" s="415"/>
      <c r="AH175" s="415"/>
      <c r="AI175" s="415"/>
      <c r="AJ175" s="415"/>
      <c r="AK175" s="415"/>
      <c r="AL175" s="415"/>
      <c r="AM175" s="415"/>
      <c r="AN175" s="415"/>
      <c r="AO175" s="415"/>
      <c r="AP175" s="415"/>
      <c r="AQ175" s="415"/>
      <c r="AR175" s="415"/>
      <c r="AS175" s="415"/>
      <c r="AT175" s="415"/>
    </row>
    <row r="176" spans="1:46" ht="7.5" customHeight="1" x14ac:dyDescent="0.2">
      <c r="A176" s="413" t="s">
        <v>150</v>
      </c>
      <c r="B176" s="415" t="s">
        <v>236</v>
      </c>
      <c r="C176" s="415"/>
      <c r="D176" s="415"/>
      <c r="E176" s="415"/>
      <c r="F176" s="415"/>
      <c r="G176" s="415"/>
      <c r="H176" s="415"/>
      <c r="I176" s="415"/>
      <c r="J176" s="415"/>
      <c r="K176" s="415"/>
      <c r="L176" s="415"/>
      <c r="M176" s="415"/>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5"/>
      <c r="AJ176" s="415"/>
      <c r="AK176" s="415"/>
      <c r="AL176" s="415"/>
      <c r="AM176" s="415"/>
      <c r="AN176" s="415"/>
      <c r="AO176" s="415"/>
      <c r="AP176" s="415"/>
      <c r="AQ176" s="415"/>
      <c r="AR176" s="415"/>
      <c r="AS176" s="415"/>
      <c r="AT176" s="415"/>
    </row>
    <row r="177" spans="1:46" ht="7.5" customHeight="1" x14ac:dyDescent="0.2">
      <c r="A177" s="178"/>
      <c r="B177" s="415"/>
      <c r="C177" s="415"/>
      <c r="D177" s="415"/>
      <c r="E177" s="415"/>
      <c r="F177" s="415"/>
      <c r="G177" s="415"/>
      <c r="H177" s="415"/>
      <c r="I177" s="415"/>
      <c r="J177" s="415"/>
      <c r="K177" s="415"/>
      <c r="L177" s="415"/>
      <c r="M177" s="415"/>
      <c r="N177" s="415"/>
      <c r="O177" s="415"/>
      <c r="P177" s="415"/>
      <c r="Q177" s="415"/>
      <c r="R177" s="415"/>
      <c r="S177" s="415"/>
      <c r="T177" s="415"/>
      <c r="U177" s="415"/>
      <c r="V177" s="415"/>
      <c r="W177" s="415"/>
      <c r="X177" s="415"/>
      <c r="Y177" s="415"/>
      <c r="Z177" s="415"/>
      <c r="AA177" s="415"/>
      <c r="AB177" s="415"/>
      <c r="AC177" s="415"/>
      <c r="AD177" s="415"/>
      <c r="AE177" s="415"/>
      <c r="AF177" s="415"/>
      <c r="AG177" s="415"/>
      <c r="AH177" s="415"/>
      <c r="AI177" s="415"/>
      <c r="AJ177" s="415"/>
      <c r="AK177" s="415"/>
      <c r="AL177" s="415"/>
      <c r="AM177" s="415"/>
      <c r="AN177" s="415"/>
      <c r="AO177" s="415"/>
      <c r="AP177" s="415"/>
      <c r="AQ177" s="415"/>
      <c r="AR177" s="415"/>
      <c r="AS177" s="415"/>
      <c r="AT177" s="415"/>
    </row>
    <row r="178" spans="1:46" ht="7.5" customHeight="1" x14ac:dyDescent="0.2">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row>
    <row r="179" spans="1:46" ht="7.5" customHeight="1" x14ac:dyDescent="0.2">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row>
    <row r="180" spans="1:46" ht="7.5" customHeight="1" x14ac:dyDescent="0.2">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row>
    <row r="181" spans="1:46" ht="7.5" customHeight="1" x14ac:dyDescent="0.2">
      <c r="A181" s="416" t="s">
        <v>237</v>
      </c>
      <c r="B181" s="416"/>
      <c r="C181" s="416"/>
      <c r="D181" s="416"/>
      <c r="E181" s="416"/>
      <c r="F181" s="416"/>
      <c r="G181" s="416"/>
      <c r="H181" s="416"/>
      <c r="I181" s="416"/>
      <c r="J181" s="416"/>
      <c r="K181" s="416"/>
      <c r="L181" s="416"/>
      <c r="M181" s="416"/>
      <c r="N181" s="416"/>
      <c r="O181" s="416"/>
      <c r="P181" s="416"/>
      <c r="Q181" s="416"/>
      <c r="R181" s="416"/>
      <c r="S181" s="416"/>
      <c r="T181" s="416"/>
      <c r="U181" s="416"/>
      <c r="V181" s="416"/>
      <c r="W181" s="416"/>
      <c r="X181" s="416"/>
      <c r="Y181" s="416"/>
      <c r="Z181" s="416"/>
      <c r="AA181" s="416"/>
      <c r="AB181" s="416"/>
      <c r="AC181" s="416"/>
      <c r="AD181" s="416"/>
      <c r="AE181" s="416"/>
      <c r="AF181" s="416"/>
      <c r="AG181" s="416"/>
      <c r="AH181" s="416"/>
      <c r="AI181" s="416"/>
      <c r="AJ181" s="416"/>
      <c r="AK181" s="416"/>
      <c r="AL181" s="416"/>
      <c r="AM181" s="416"/>
      <c r="AN181" s="416"/>
      <c r="AO181" s="416"/>
      <c r="AP181" s="416"/>
      <c r="AQ181" s="416"/>
      <c r="AR181" s="416"/>
      <c r="AS181" s="416"/>
      <c r="AT181" s="416"/>
    </row>
    <row r="182" spans="1:46" ht="7.5" customHeight="1" x14ac:dyDescent="0.2">
      <c r="A182" s="416"/>
      <c r="B182" s="416"/>
      <c r="C182" s="416"/>
      <c r="D182" s="416"/>
      <c r="E182" s="416"/>
      <c r="F182" s="416"/>
      <c r="G182" s="416"/>
      <c r="H182" s="416"/>
      <c r="I182" s="416"/>
      <c r="J182" s="416"/>
      <c r="K182" s="416"/>
      <c r="L182" s="416"/>
      <c r="M182" s="416"/>
      <c r="N182" s="416"/>
      <c r="O182" s="416"/>
      <c r="P182" s="416"/>
      <c r="Q182" s="416"/>
      <c r="R182" s="416"/>
      <c r="S182" s="416"/>
      <c r="T182" s="416"/>
      <c r="U182" s="416"/>
      <c r="V182" s="416"/>
      <c r="W182" s="416"/>
      <c r="X182" s="416"/>
      <c r="Y182" s="416"/>
      <c r="Z182" s="416"/>
      <c r="AA182" s="416"/>
      <c r="AB182" s="416"/>
      <c r="AC182" s="416"/>
      <c r="AD182" s="416"/>
      <c r="AE182" s="416"/>
      <c r="AF182" s="416"/>
      <c r="AG182" s="416"/>
      <c r="AH182" s="416"/>
      <c r="AI182" s="416"/>
      <c r="AJ182" s="416"/>
      <c r="AK182" s="416"/>
      <c r="AL182" s="416"/>
      <c r="AM182" s="416"/>
      <c r="AN182" s="416"/>
      <c r="AO182" s="416"/>
      <c r="AP182" s="416"/>
      <c r="AQ182" s="416"/>
      <c r="AR182" s="416"/>
      <c r="AS182" s="416"/>
      <c r="AT182" s="416"/>
    </row>
    <row r="183" spans="1:46" ht="7.5" customHeight="1" x14ac:dyDescent="0.2">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row>
    <row r="184" spans="1:46" ht="7.5" customHeight="1" x14ac:dyDescent="0.2">
      <c r="A184" s="415" t="s">
        <v>238</v>
      </c>
      <c r="B184" s="415"/>
      <c r="C184" s="415"/>
      <c r="D184" s="415"/>
      <c r="E184" s="415"/>
      <c r="F184" s="415"/>
      <c r="G184" s="415"/>
      <c r="H184" s="421"/>
      <c r="I184" s="421"/>
      <c r="J184" s="421"/>
      <c r="K184" s="421"/>
      <c r="L184" s="421"/>
      <c r="M184" s="25"/>
      <c r="N184" s="25"/>
      <c r="O184" s="25"/>
      <c r="P184" s="25"/>
      <c r="Q184" s="25"/>
      <c r="R184" s="25"/>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row>
    <row r="185" spans="1:46" ht="7.5" customHeight="1" x14ac:dyDescent="0.2">
      <c r="A185" s="415"/>
      <c r="B185" s="415"/>
      <c r="C185" s="415"/>
      <c r="D185" s="415"/>
      <c r="E185" s="415"/>
      <c r="F185" s="415"/>
      <c r="G185" s="415"/>
      <c r="H185" s="421"/>
      <c r="I185" s="421"/>
      <c r="J185" s="421"/>
      <c r="K185" s="421"/>
      <c r="L185" s="421"/>
      <c r="M185" s="25"/>
      <c r="N185" s="25"/>
      <c r="O185" s="25"/>
      <c r="P185" s="25"/>
      <c r="Q185" s="25"/>
      <c r="R185" s="25"/>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row>
    <row r="186" spans="1:46" ht="7.5" customHeight="1" x14ac:dyDescent="0.2">
      <c r="A186" s="415" t="s">
        <v>239</v>
      </c>
      <c r="B186" s="415"/>
      <c r="C186" s="415"/>
      <c r="D186" s="415"/>
      <c r="E186" s="415"/>
      <c r="F186" s="415"/>
      <c r="G186" s="415"/>
      <c r="H186" s="415" t="s">
        <v>151</v>
      </c>
      <c r="I186" s="415"/>
      <c r="J186" s="415"/>
      <c r="K186" s="415"/>
      <c r="L186" s="415"/>
      <c r="M186" s="415"/>
      <c r="N186" s="415"/>
      <c r="O186" s="415"/>
      <c r="P186" s="415"/>
      <c r="Q186" s="415"/>
      <c r="R186" s="415"/>
    </row>
    <row r="187" spans="1:46" ht="7.5" customHeight="1" x14ac:dyDescent="0.2">
      <c r="A187" s="415"/>
      <c r="B187" s="415"/>
      <c r="C187" s="415"/>
      <c r="D187" s="415"/>
      <c r="E187" s="415"/>
      <c r="F187" s="415"/>
      <c r="G187" s="415"/>
      <c r="H187" s="415"/>
      <c r="I187" s="415"/>
      <c r="J187" s="415"/>
      <c r="K187" s="415"/>
      <c r="L187" s="415"/>
      <c r="M187" s="415"/>
      <c r="N187" s="415"/>
      <c r="O187" s="415"/>
      <c r="P187" s="415"/>
      <c r="Q187" s="415"/>
      <c r="R187" s="415"/>
    </row>
    <row r="188" spans="1:46" ht="7.5" customHeight="1" x14ac:dyDescent="0.2">
      <c r="A188" s="415"/>
      <c r="B188" s="415"/>
      <c r="C188" s="415"/>
      <c r="D188" s="415"/>
      <c r="E188" s="415"/>
      <c r="F188" s="415"/>
      <c r="G188" s="415"/>
      <c r="H188" s="419"/>
      <c r="I188" s="419"/>
      <c r="J188" s="419"/>
      <c r="K188" s="419"/>
      <c r="L188" s="419"/>
      <c r="M188" s="419"/>
      <c r="N188" s="419"/>
      <c r="O188" s="419"/>
      <c r="P188" s="419"/>
      <c r="Q188" s="419"/>
      <c r="R188" s="419"/>
    </row>
    <row r="189" spans="1:46" ht="7.5" customHeight="1" x14ac:dyDescent="0.2">
      <c r="A189" s="415"/>
      <c r="B189" s="415"/>
      <c r="C189" s="415"/>
      <c r="D189" s="415"/>
      <c r="E189" s="415"/>
      <c r="F189" s="415"/>
      <c r="G189" s="415"/>
      <c r="H189" s="419"/>
      <c r="I189" s="419"/>
      <c r="J189" s="419"/>
      <c r="K189" s="419"/>
      <c r="L189" s="419"/>
      <c r="M189" s="419"/>
      <c r="N189" s="419"/>
      <c r="O189" s="419"/>
      <c r="P189" s="419"/>
      <c r="Q189" s="419"/>
      <c r="R189" s="419"/>
    </row>
    <row r="190" spans="1:46" ht="7.5" customHeight="1" x14ac:dyDescent="0.2">
      <c r="A190" s="415" t="s">
        <v>240</v>
      </c>
      <c r="B190" s="415"/>
      <c r="C190" s="415"/>
      <c r="D190" s="415"/>
      <c r="E190" s="415"/>
      <c r="F190" s="415"/>
      <c r="G190" s="415"/>
      <c r="H190" s="415"/>
      <c r="I190" s="415"/>
      <c r="J190" s="415"/>
      <c r="K190" s="415"/>
      <c r="L190" s="415"/>
      <c r="M190" s="415"/>
      <c r="N190" s="415"/>
      <c r="O190" s="415"/>
      <c r="P190" s="415"/>
      <c r="Q190" s="415"/>
      <c r="R190" s="415"/>
      <c r="S190" s="415"/>
      <c r="T190" s="415"/>
      <c r="U190" s="415"/>
    </row>
    <row r="191" spans="1:46" ht="7.5" customHeight="1" x14ac:dyDescent="0.2">
      <c r="A191" s="415"/>
      <c r="B191" s="415"/>
      <c r="C191" s="415"/>
      <c r="D191" s="415"/>
      <c r="E191" s="415"/>
      <c r="F191" s="415"/>
      <c r="G191" s="415"/>
      <c r="H191" s="415"/>
      <c r="I191" s="415"/>
      <c r="J191" s="415"/>
      <c r="K191" s="415"/>
      <c r="L191" s="415"/>
      <c r="M191" s="415"/>
      <c r="N191" s="415"/>
      <c r="O191" s="415"/>
      <c r="P191" s="415"/>
      <c r="Q191" s="415"/>
      <c r="R191" s="415"/>
      <c r="S191" s="415"/>
      <c r="T191" s="415"/>
      <c r="U191" s="415"/>
    </row>
    <row r="193" spans="1:18" ht="7.5" customHeight="1" x14ac:dyDescent="0.2">
      <c r="A193" s="420"/>
      <c r="B193" s="420"/>
      <c r="C193" s="420"/>
      <c r="D193" s="420"/>
      <c r="E193" s="420"/>
      <c r="F193" s="420"/>
      <c r="G193" s="420"/>
      <c r="H193" s="420"/>
      <c r="I193" s="420"/>
      <c r="J193" s="420"/>
      <c r="K193" s="420"/>
      <c r="L193" s="420"/>
    </row>
    <row r="194" spans="1:18" ht="7.5" customHeight="1" x14ac:dyDescent="0.2">
      <c r="A194" s="420"/>
      <c r="B194" s="420"/>
      <c r="C194" s="420"/>
      <c r="D194" s="420"/>
      <c r="E194" s="420"/>
      <c r="F194" s="420"/>
      <c r="G194" s="420"/>
      <c r="H194" s="420"/>
      <c r="I194" s="420"/>
      <c r="J194" s="420"/>
      <c r="K194" s="420"/>
      <c r="L194" s="420"/>
    </row>
    <row r="196" spans="1:18" ht="7.5" customHeight="1" x14ac:dyDescent="0.2">
      <c r="A196" s="415"/>
      <c r="B196" s="415"/>
      <c r="C196" s="415"/>
      <c r="D196" s="415"/>
      <c r="E196" s="415"/>
      <c r="F196" s="415"/>
      <c r="G196" s="415"/>
      <c r="H196" s="415"/>
      <c r="I196" s="415"/>
      <c r="J196" s="415"/>
      <c r="K196" s="415"/>
      <c r="L196" s="415"/>
      <c r="M196" s="415"/>
      <c r="N196" s="415"/>
      <c r="O196" s="415"/>
      <c r="P196" s="415"/>
      <c r="Q196" s="415"/>
      <c r="R196" s="415"/>
    </row>
    <row r="197" spans="1:18" ht="7.5" customHeight="1" x14ac:dyDescent="0.2">
      <c r="A197" s="415"/>
      <c r="B197" s="415"/>
      <c r="C197" s="415"/>
      <c r="D197" s="415"/>
      <c r="E197" s="415"/>
      <c r="F197" s="415"/>
      <c r="G197" s="415"/>
      <c r="H197" s="415"/>
      <c r="I197" s="415"/>
      <c r="J197" s="415"/>
      <c r="K197" s="415"/>
      <c r="L197" s="415"/>
      <c r="M197" s="415"/>
      <c r="N197" s="415"/>
      <c r="O197" s="415"/>
      <c r="P197" s="415"/>
      <c r="Q197" s="415"/>
      <c r="R197" s="415"/>
    </row>
    <row r="277" spans="1:46" ht="7.5" customHeight="1" x14ac:dyDescent="0.2">
      <c r="A277" s="216" t="s">
        <v>241</v>
      </c>
      <c r="B277" s="216"/>
      <c r="C277" s="216"/>
      <c r="D277" s="216"/>
      <c r="E277" s="216"/>
      <c r="F277" s="216"/>
      <c r="G277" s="216"/>
      <c r="H277" s="216"/>
      <c r="I277" s="216"/>
      <c r="J277" s="216"/>
      <c r="K277" s="216"/>
      <c r="L277" s="216"/>
      <c r="M277" s="216"/>
      <c r="N277" s="216"/>
      <c r="O277" s="216"/>
      <c r="P277" s="216"/>
      <c r="Q277" s="216"/>
      <c r="R277" s="216"/>
      <c r="S277" s="216"/>
      <c r="T277" s="216"/>
      <c r="U277" s="216"/>
      <c r="V277" s="216"/>
      <c r="W277" s="216"/>
      <c r="X277" s="216"/>
      <c r="Y277" s="216"/>
      <c r="Z277" s="216"/>
      <c r="AA277" s="216"/>
      <c r="AB277" s="216"/>
      <c r="AC277" s="216"/>
      <c r="AD277" s="216"/>
      <c r="AE277" s="216"/>
      <c r="AF277" s="216"/>
      <c r="AG277" s="216"/>
      <c r="AH277" s="216"/>
      <c r="AI277" s="216"/>
      <c r="AJ277" s="216"/>
      <c r="AK277" s="216"/>
      <c r="AL277" s="216"/>
      <c r="AM277" s="216"/>
      <c r="AN277" s="216"/>
      <c r="AO277" s="216"/>
      <c r="AP277" s="216"/>
      <c r="AQ277" s="216"/>
      <c r="AR277" s="216"/>
      <c r="AS277" s="216"/>
      <c r="AT277" s="216"/>
    </row>
    <row r="278" spans="1:46" ht="7.5" customHeight="1" x14ac:dyDescent="0.2">
      <c r="A278" s="216"/>
      <c r="B278" s="216"/>
      <c r="C278" s="216"/>
      <c r="D278" s="216"/>
      <c r="E278" s="216"/>
      <c r="F278" s="216"/>
      <c r="G278" s="216"/>
      <c r="H278" s="216"/>
      <c r="I278" s="216"/>
      <c r="J278" s="216"/>
      <c r="K278" s="216"/>
      <c r="L278" s="216"/>
      <c r="M278" s="216"/>
      <c r="N278" s="216"/>
      <c r="O278" s="216"/>
      <c r="P278" s="216"/>
      <c r="Q278" s="216"/>
      <c r="R278" s="216"/>
      <c r="S278" s="216"/>
      <c r="T278" s="216"/>
      <c r="U278" s="216"/>
      <c r="V278" s="216"/>
      <c r="W278" s="216"/>
      <c r="X278" s="216"/>
      <c r="Y278" s="216"/>
      <c r="Z278" s="216"/>
      <c r="AA278" s="216"/>
      <c r="AB278" s="216"/>
      <c r="AC278" s="216"/>
      <c r="AD278" s="216"/>
      <c r="AE278" s="216"/>
      <c r="AF278" s="216"/>
      <c r="AG278" s="216"/>
      <c r="AH278" s="216"/>
      <c r="AI278" s="216"/>
      <c r="AJ278" s="216"/>
      <c r="AK278" s="216"/>
      <c r="AL278" s="216"/>
      <c r="AM278" s="216"/>
      <c r="AN278" s="216"/>
      <c r="AO278" s="216"/>
      <c r="AP278" s="216"/>
      <c r="AQ278" s="216"/>
      <c r="AR278" s="216"/>
      <c r="AS278" s="216"/>
      <c r="AT278" s="216"/>
    </row>
  </sheetData>
  <sheetProtection sheet="1" selectLockedCells="1"/>
  <mergeCells count="307">
    <mergeCell ref="A277:AT278"/>
    <mergeCell ref="A188:G189"/>
    <mergeCell ref="H188:R189"/>
    <mergeCell ref="A190:U191"/>
    <mergeCell ref="A193:G194"/>
    <mergeCell ref="H193:L194"/>
    <mergeCell ref="A196:G197"/>
    <mergeCell ref="H196:R197"/>
    <mergeCell ref="A176:A177"/>
    <mergeCell ref="B176:AT177"/>
    <mergeCell ref="A181:AT182"/>
    <mergeCell ref="A184:G185"/>
    <mergeCell ref="H184:L185"/>
    <mergeCell ref="A186:G187"/>
    <mergeCell ref="H186:R187"/>
    <mergeCell ref="A160:A161"/>
    <mergeCell ref="B160:AS163"/>
    <mergeCell ref="A164:A165"/>
    <mergeCell ref="B164:AS167"/>
    <mergeCell ref="A171:AT172"/>
    <mergeCell ref="A174:A175"/>
    <mergeCell ref="B174:AT175"/>
    <mergeCell ref="AI150:AL152"/>
    <mergeCell ref="AM150:AP152"/>
    <mergeCell ref="AQ150:AT152"/>
    <mergeCell ref="A153:AT153"/>
    <mergeCell ref="A155:AS156"/>
    <mergeCell ref="A158:A159"/>
    <mergeCell ref="B158:AS159"/>
    <mergeCell ref="A144:Z148"/>
    <mergeCell ref="AA144:AT147"/>
    <mergeCell ref="AA148:AD149"/>
    <mergeCell ref="AE148:AH149"/>
    <mergeCell ref="AI148:AL149"/>
    <mergeCell ref="AM148:AP149"/>
    <mergeCell ref="AQ148:AT149"/>
    <mergeCell ref="A149:Z152"/>
    <mergeCell ref="AA150:AD152"/>
    <mergeCell ref="AE150:AH152"/>
    <mergeCell ref="B138:H139"/>
    <mergeCell ref="AB140:AT141"/>
    <mergeCell ref="A142:AT143"/>
    <mergeCell ref="B129:F130"/>
    <mergeCell ref="L129:P130"/>
    <mergeCell ref="B131:K133"/>
    <mergeCell ref="L131:U133"/>
    <mergeCell ref="B136:H137"/>
    <mergeCell ref="I136:U139"/>
    <mergeCell ref="W136:Y139"/>
    <mergeCell ref="AE136:AI137"/>
    <mergeCell ref="AJ136:AT139"/>
    <mergeCell ref="A140:S141"/>
    <mergeCell ref="AF131:AL132"/>
    <mergeCell ref="A121:A122"/>
    <mergeCell ref="B121:AC122"/>
    <mergeCell ref="AF121:AS122"/>
    <mergeCell ref="B124:O125"/>
    <mergeCell ref="P124:AB125"/>
    <mergeCell ref="B126:K128"/>
    <mergeCell ref="L126:O128"/>
    <mergeCell ref="P126:X128"/>
    <mergeCell ref="Y126:AB128"/>
    <mergeCell ref="AF128:AS130"/>
    <mergeCell ref="B112:AT113"/>
    <mergeCell ref="B114:F115"/>
    <mergeCell ref="L114:P115"/>
    <mergeCell ref="AI114:AN115"/>
    <mergeCell ref="B116:K118"/>
    <mergeCell ref="L116:U118"/>
    <mergeCell ref="V116:AG118"/>
    <mergeCell ref="AI117:AM118"/>
    <mergeCell ref="AN117:AN118"/>
    <mergeCell ref="V114:AB115"/>
    <mergeCell ref="B105:K107"/>
    <mergeCell ref="L105:U107"/>
    <mergeCell ref="V105:AG107"/>
    <mergeCell ref="AI106:AS107"/>
    <mergeCell ref="A110:A111"/>
    <mergeCell ref="B110:AT111"/>
    <mergeCell ref="B97:AG102"/>
    <mergeCell ref="AI99:AS101"/>
    <mergeCell ref="B103:F104"/>
    <mergeCell ref="L103:P104"/>
    <mergeCell ref="V103:AA104"/>
    <mergeCell ref="AI103:AQ104"/>
    <mergeCell ref="AR103:AR104"/>
    <mergeCell ref="B90:K92"/>
    <mergeCell ref="L90:U92"/>
    <mergeCell ref="V90:AG92"/>
    <mergeCell ref="AI91:AQ92"/>
    <mergeCell ref="AR91:AR92"/>
    <mergeCell ref="A95:A96"/>
    <mergeCell ref="B95:AG96"/>
    <mergeCell ref="A86:A87"/>
    <mergeCell ref="B86:AG87"/>
    <mergeCell ref="AI86:AS87"/>
    <mergeCell ref="B88:F89"/>
    <mergeCell ref="L88:P89"/>
    <mergeCell ref="AI88:AS89"/>
    <mergeCell ref="AI95:AT98"/>
    <mergeCell ref="V88:AC89"/>
    <mergeCell ref="AQ65:AT67"/>
    <mergeCell ref="A68:A69"/>
    <mergeCell ref="B68:AT69"/>
    <mergeCell ref="B70:AG71"/>
    <mergeCell ref="AI71:AM72"/>
    <mergeCell ref="AO71:AS72"/>
    <mergeCell ref="AI73:AN75"/>
    <mergeCell ref="AO73:AS75"/>
    <mergeCell ref="AI77:AS78"/>
    <mergeCell ref="B65:W67"/>
    <mergeCell ref="X65:Z67"/>
    <mergeCell ref="AA65:AD67"/>
    <mergeCell ref="AE65:AH67"/>
    <mergeCell ref="AI65:AL67"/>
    <mergeCell ref="AM65:AP67"/>
    <mergeCell ref="B72:AG83"/>
    <mergeCell ref="AI79:AS83"/>
    <mergeCell ref="AQ63:AT63"/>
    <mergeCell ref="B64:W64"/>
    <mergeCell ref="X64:Z64"/>
    <mergeCell ref="AA64:AD64"/>
    <mergeCell ref="AE64:AH64"/>
    <mergeCell ref="AI64:AL64"/>
    <mergeCell ref="AM64:AP64"/>
    <mergeCell ref="AQ64:AT64"/>
    <mergeCell ref="B63:W63"/>
    <mergeCell ref="X63:Z63"/>
    <mergeCell ref="AA63:AD63"/>
    <mergeCell ref="AE63:AH63"/>
    <mergeCell ref="AI63:AL63"/>
    <mergeCell ref="AM63:AP63"/>
    <mergeCell ref="AQ61:AT61"/>
    <mergeCell ref="B62:W62"/>
    <mergeCell ref="AA62:AD62"/>
    <mergeCell ref="AE62:AH62"/>
    <mergeCell ref="AI62:AL62"/>
    <mergeCell ref="AM62:AP62"/>
    <mergeCell ref="AQ62:AT62"/>
    <mergeCell ref="B61:W61"/>
    <mergeCell ref="X61:Z61"/>
    <mergeCell ref="AA61:AD61"/>
    <mergeCell ref="AE61:AH61"/>
    <mergeCell ref="AI61:AL61"/>
    <mergeCell ref="AM61:AP61"/>
    <mergeCell ref="AQ59:AT59"/>
    <mergeCell ref="B60:W60"/>
    <mergeCell ref="X60:Z60"/>
    <mergeCell ref="AA60:AD60"/>
    <mergeCell ref="AE60:AH60"/>
    <mergeCell ref="AI60:AL60"/>
    <mergeCell ref="AM60:AP60"/>
    <mergeCell ref="AQ60:AT60"/>
    <mergeCell ref="B59:W59"/>
    <mergeCell ref="X59:Z59"/>
    <mergeCell ref="AA59:AD59"/>
    <mergeCell ref="AE59:AH59"/>
    <mergeCell ref="AI59:AL59"/>
    <mergeCell ref="AM59:AP59"/>
    <mergeCell ref="AQ57:AT57"/>
    <mergeCell ref="B58:W58"/>
    <mergeCell ref="X58:Z58"/>
    <mergeCell ref="AA58:AD58"/>
    <mergeCell ref="AE58:AH58"/>
    <mergeCell ref="AI58:AL58"/>
    <mergeCell ref="AM58:AP58"/>
    <mergeCell ref="AQ58:AT58"/>
    <mergeCell ref="B57:W57"/>
    <mergeCell ref="X57:Z57"/>
    <mergeCell ref="AA57:AD57"/>
    <mergeCell ref="AE57:AH57"/>
    <mergeCell ref="AI57:AL57"/>
    <mergeCell ref="AM57:AP57"/>
    <mergeCell ref="AQ55:AT55"/>
    <mergeCell ref="B56:W56"/>
    <mergeCell ref="X56:Z56"/>
    <mergeCell ref="AA56:AD56"/>
    <mergeCell ref="AE56:AH56"/>
    <mergeCell ref="AI56:AL56"/>
    <mergeCell ref="AM56:AP56"/>
    <mergeCell ref="AQ56:AT56"/>
    <mergeCell ref="B55:W55"/>
    <mergeCell ref="X55:Z55"/>
    <mergeCell ref="AA55:AD55"/>
    <mergeCell ref="AE55:AH55"/>
    <mergeCell ref="AI55:AL55"/>
    <mergeCell ref="AM55:AP55"/>
    <mergeCell ref="AQ53:AT53"/>
    <mergeCell ref="B54:W54"/>
    <mergeCell ref="X54:Z54"/>
    <mergeCell ref="AA54:AD54"/>
    <mergeCell ref="AE54:AH54"/>
    <mergeCell ref="AI54:AL54"/>
    <mergeCell ref="AM54:AP54"/>
    <mergeCell ref="AQ54:AT54"/>
    <mergeCell ref="B53:W53"/>
    <mergeCell ref="X53:Z53"/>
    <mergeCell ref="AA53:AD53"/>
    <mergeCell ref="AE53:AH53"/>
    <mergeCell ref="AI53:AL53"/>
    <mergeCell ref="AM53:AP53"/>
    <mergeCell ref="B50:W50"/>
    <mergeCell ref="X50:Z50"/>
    <mergeCell ref="AA50:AD50"/>
    <mergeCell ref="AE50:AH50"/>
    <mergeCell ref="AI50:AL50"/>
    <mergeCell ref="AM50:AP50"/>
    <mergeCell ref="AQ50:AT50"/>
    <mergeCell ref="AQ51:AT51"/>
    <mergeCell ref="B52:W52"/>
    <mergeCell ref="X52:Z52"/>
    <mergeCell ref="AA52:AD52"/>
    <mergeCell ref="AE52:AH52"/>
    <mergeCell ref="AI52:AL52"/>
    <mergeCell ref="AM52:AP52"/>
    <mergeCell ref="AQ52:AT52"/>
    <mergeCell ref="B51:W51"/>
    <mergeCell ref="X51:Z51"/>
    <mergeCell ref="AA51:AD51"/>
    <mergeCell ref="AE51:AH51"/>
    <mergeCell ref="AI51:AL51"/>
    <mergeCell ref="AM51:AP51"/>
    <mergeCell ref="B48:W48"/>
    <mergeCell ref="X48:Z48"/>
    <mergeCell ref="AA48:AD48"/>
    <mergeCell ref="AE48:AH48"/>
    <mergeCell ref="AI48:AL48"/>
    <mergeCell ref="AM48:AP48"/>
    <mergeCell ref="AQ48:AT48"/>
    <mergeCell ref="B49:W49"/>
    <mergeCell ref="X49:Z49"/>
    <mergeCell ref="AA49:AD49"/>
    <mergeCell ref="AE49:AH49"/>
    <mergeCell ref="AI49:AL49"/>
    <mergeCell ref="AM49:AP49"/>
    <mergeCell ref="AQ49:AT49"/>
    <mergeCell ref="AC39:AG41"/>
    <mergeCell ref="AR39:AR40"/>
    <mergeCell ref="X43:Z47"/>
    <mergeCell ref="AA43:AD47"/>
    <mergeCell ref="AE43:AL44"/>
    <mergeCell ref="AM43:AT44"/>
    <mergeCell ref="W34:AM35"/>
    <mergeCell ref="A37:A38"/>
    <mergeCell ref="B37:V38"/>
    <mergeCell ref="AI38:AQ41"/>
    <mergeCell ref="B39:H41"/>
    <mergeCell ref="I39:I41"/>
    <mergeCell ref="J39:O41"/>
    <mergeCell ref="P39:P41"/>
    <mergeCell ref="Q39:V41"/>
    <mergeCell ref="X39:AB41"/>
    <mergeCell ref="A44:A45"/>
    <mergeCell ref="B44:T45"/>
    <mergeCell ref="AE45:AH47"/>
    <mergeCell ref="AI45:AL47"/>
    <mergeCell ref="AM45:AP47"/>
    <mergeCell ref="AQ45:AT47"/>
    <mergeCell ref="A46:A67"/>
    <mergeCell ref="B46:W47"/>
    <mergeCell ref="B28:G31"/>
    <mergeCell ref="H28:U31"/>
    <mergeCell ref="W29:AM30"/>
    <mergeCell ref="AP29:AP30"/>
    <mergeCell ref="W32:AM33"/>
    <mergeCell ref="AP32:AP33"/>
    <mergeCell ref="AQ20:AT21"/>
    <mergeCell ref="AP22:AP23"/>
    <mergeCell ref="AQ22:AT23"/>
    <mergeCell ref="B24:G27"/>
    <mergeCell ref="H24:U27"/>
    <mergeCell ref="W24:Z27"/>
    <mergeCell ref="AA24:AM27"/>
    <mergeCell ref="AP24:AP25"/>
    <mergeCell ref="AQ24:AT25"/>
    <mergeCell ref="AP26:AP27"/>
    <mergeCell ref="A17:AT17"/>
    <mergeCell ref="A18:A19"/>
    <mergeCell ref="B18:AT19"/>
    <mergeCell ref="B20:G23"/>
    <mergeCell ref="H20:U23"/>
    <mergeCell ref="W20:Z23"/>
    <mergeCell ref="AA20:AM23"/>
    <mergeCell ref="AP20:AP21"/>
    <mergeCell ref="AQ26:AT27"/>
    <mergeCell ref="A13:AT13"/>
    <mergeCell ref="A14:B16"/>
    <mergeCell ref="C14:G16"/>
    <mergeCell ref="H14:J16"/>
    <mergeCell ref="K14:N16"/>
    <mergeCell ref="O14:R16"/>
    <mergeCell ref="S14:AC16"/>
    <mergeCell ref="AD14:AH16"/>
    <mergeCell ref="AI14:AT16"/>
    <mergeCell ref="A1:S4"/>
    <mergeCell ref="T1:AA4"/>
    <mergeCell ref="AB1:AT2"/>
    <mergeCell ref="AB3:AT4"/>
    <mergeCell ref="A5:AT5"/>
    <mergeCell ref="A6:I8"/>
    <mergeCell ref="J6:X8"/>
    <mergeCell ref="Y6:AG9"/>
    <mergeCell ref="AH6:AT9"/>
    <mergeCell ref="A9:X11"/>
    <mergeCell ref="Y10:AG12"/>
    <mergeCell ref="AH10:AT12"/>
    <mergeCell ref="A12:L12"/>
  </mergeCells>
  <conditionalFormatting sqref="AE65:AT67 B126:K128 P126:X128 G129:K130 Q129:X130">
    <cfRule type="cellIs" dxfId="6" priority="4" stopIfTrue="1" operator="equal">
      <formula>0</formula>
    </cfRule>
  </conditionalFormatting>
  <conditionalFormatting sqref="AI49:AI51 AQ49:AQ51">
    <cfRule type="cellIs" dxfId="5" priority="1" stopIfTrue="1" operator="equal">
      <formula>0</formula>
    </cfRule>
  </conditionalFormatting>
  <conditionalFormatting sqref="AI53:AI64 AQ53:AQ64">
    <cfRule type="cellIs" dxfId="4" priority="2" stopIfTrue="1" operator="equal">
      <formula>0</formula>
    </cfRule>
  </conditionalFormatting>
  <pageMargins left="0.59055118110236227" right="0.23622047244094491" top="0.23622047244094491" bottom="0.11811023622047245" header="0.51181102362204722" footer="0.19685039370078741"/>
  <pageSetup paperSize="9" scale="75" fitToHeight="0" orientation="portrait" r:id="rId1"/>
  <headerFooter alignWithMargins="0"/>
  <rowBreaks count="1" manualBreakCount="1">
    <brk id="1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D050-C229-4A34-98B6-0CBD71B5F537}">
  <sheetPr>
    <pageSetUpPr fitToPage="1"/>
  </sheetPr>
  <dimension ref="A1:AU127"/>
  <sheetViews>
    <sheetView showGridLines="0" view="pageLayout" zoomScaleNormal="100" zoomScaleSheetLayoutView="85" workbookViewId="0">
      <selection activeCell="B48" sqref="B48:AS48"/>
    </sheetView>
  </sheetViews>
  <sheetFormatPr baseColWidth="10" defaultColWidth="2.5" defaultRowHeight="15" customHeight="1" x14ac:dyDescent="0.2"/>
  <cols>
    <col min="1" max="1" width="4.375" style="58" customWidth="1"/>
    <col min="2" max="16384" width="2.5" style="22"/>
  </cols>
  <sheetData>
    <row r="1" spans="1:47" s="1" customFormat="1" ht="28.5" customHeight="1" x14ac:dyDescent="0.2">
      <c r="A1" s="135" t="s">
        <v>159</v>
      </c>
      <c r="B1" s="135"/>
      <c r="C1" s="135"/>
      <c r="D1" s="135"/>
      <c r="E1" s="135"/>
      <c r="F1" s="135"/>
      <c r="G1" s="135"/>
      <c r="H1" s="135"/>
      <c r="I1" s="135"/>
      <c r="J1" s="135"/>
      <c r="K1" s="135"/>
      <c r="L1" s="135"/>
      <c r="M1" s="135"/>
      <c r="N1" s="135"/>
      <c r="O1" s="135"/>
      <c r="P1" s="135"/>
      <c r="Q1" s="135"/>
      <c r="R1" s="135"/>
      <c r="S1" s="135"/>
      <c r="T1" s="137" t="s">
        <v>243</v>
      </c>
      <c r="U1" s="137"/>
      <c r="V1" s="137"/>
      <c r="W1" s="137"/>
      <c r="X1" s="137"/>
      <c r="Y1" s="137"/>
      <c r="Z1" s="137"/>
      <c r="AA1" s="137"/>
      <c r="AB1" s="424" t="s">
        <v>244</v>
      </c>
      <c r="AC1" s="424"/>
      <c r="AD1" s="424"/>
      <c r="AE1" s="424"/>
      <c r="AF1" s="424"/>
      <c r="AG1" s="424"/>
      <c r="AH1" s="424"/>
      <c r="AI1" s="424"/>
      <c r="AJ1" s="424"/>
      <c r="AK1" s="424"/>
      <c r="AL1" s="424"/>
      <c r="AM1" s="424"/>
      <c r="AN1" s="424"/>
      <c r="AO1" s="424"/>
      <c r="AP1" s="424"/>
      <c r="AQ1" s="424"/>
      <c r="AR1" s="424"/>
      <c r="AS1" s="424"/>
      <c r="AT1" s="424"/>
    </row>
    <row r="2" spans="1:47" s="90" customFormat="1" ht="12" customHeight="1" x14ac:dyDescent="0.2">
      <c r="A2" s="91"/>
      <c r="B2" s="91"/>
      <c r="C2" s="91"/>
      <c r="D2" s="91"/>
      <c r="E2" s="91"/>
      <c r="F2" s="91"/>
      <c r="G2" s="91"/>
      <c r="H2" s="91"/>
      <c r="I2" s="91"/>
      <c r="J2" s="91"/>
      <c r="K2" s="91"/>
      <c r="L2" s="91"/>
      <c r="M2" s="91"/>
      <c r="N2" s="91"/>
      <c r="O2" s="91"/>
      <c r="P2" s="91"/>
      <c r="Q2" s="91"/>
      <c r="R2" s="91"/>
      <c r="S2" s="91"/>
      <c r="T2" s="92"/>
      <c r="U2" s="92"/>
      <c r="V2" s="92"/>
      <c r="W2" s="92"/>
      <c r="X2" s="92"/>
      <c r="Y2" s="92"/>
      <c r="Z2" s="92"/>
      <c r="AA2" s="92"/>
      <c r="AB2" s="93"/>
      <c r="AC2" s="93"/>
      <c r="AD2" s="93"/>
      <c r="AE2" s="93"/>
      <c r="AF2" s="93"/>
      <c r="AG2" s="93"/>
      <c r="AH2" s="93"/>
      <c r="AI2" s="93"/>
      <c r="AJ2" s="93"/>
      <c r="AK2" s="93"/>
      <c r="AL2" s="93"/>
      <c r="AM2" s="93"/>
      <c r="AN2" s="93"/>
      <c r="AO2" s="93"/>
      <c r="AP2" s="93"/>
      <c r="AQ2" s="93"/>
      <c r="AR2" s="93"/>
      <c r="AS2" s="93"/>
      <c r="AT2" s="93"/>
    </row>
    <row r="3" spans="1:47" s="90" customFormat="1" ht="24.95" hidden="1" customHeight="1" x14ac:dyDescent="0.2">
      <c r="A3" s="454"/>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5"/>
      <c r="AI3" s="455"/>
      <c r="AJ3" s="455"/>
      <c r="AK3" s="455"/>
      <c r="AL3" s="455"/>
      <c r="AM3" s="456"/>
      <c r="AN3" s="456"/>
      <c r="AO3" s="456"/>
      <c r="AP3" s="456"/>
      <c r="AQ3" s="456"/>
      <c r="AR3" s="456"/>
      <c r="AS3" s="456"/>
      <c r="AT3" s="456"/>
    </row>
    <row r="4" spans="1:47" s="1" customFormat="1" ht="24.95" customHeight="1" x14ac:dyDescent="0.2">
      <c r="A4" s="471" t="s">
        <v>245</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3"/>
      <c r="AH4" s="476"/>
      <c r="AI4" s="477"/>
      <c r="AJ4" s="477"/>
      <c r="AK4" s="477"/>
      <c r="AL4" s="477"/>
      <c r="AM4" s="477"/>
      <c r="AN4" s="477"/>
      <c r="AO4" s="478"/>
      <c r="AP4" s="478"/>
      <c r="AQ4" s="478"/>
      <c r="AR4" s="478"/>
      <c r="AS4" s="478"/>
      <c r="AT4" s="479"/>
    </row>
    <row r="5" spans="1:47" s="1" customFormat="1" ht="7.5" customHeight="1" x14ac:dyDescent="0.2">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row>
    <row r="6" spans="1:47" s="64" customFormat="1" ht="20.100000000000001" customHeight="1" x14ac:dyDescent="0.25">
      <c r="A6" s="60">
        <v>1</v>
      </c>
      <c r="B6" s="461" t="s">
        <v>246</v>
      </c>
      <c r="C6" s="461"/>
      <c r="D6" s="461"/>
      <c r="E6" s="461"/>
      <c r="F6" s="461"/>
      <c r="G6" s="461"/>
      <c r="H6" s="461"/>
      <c r="I6" s="461"/>
      <c r="J6" s="461"/>
      <c r="K6" s="461"/>
      <c r="L6" s="461"/>
      <c r="M6" s="461"/>
      <c r="N6" s="461"/>
      <c r="O6" s="461"/>
      <c r="P6" s="46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2"/>
      <c r="AU6" s="36"/>
    </row>
    <row r="7" spans="1:47" ht="5.0999999999999996" customHeight="1" x14ac:dyDescent="0.2">
      <c r="A7" s="34"/>
      <c r="B7" s="3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7"/>
      <c r="AU7" s="33"/>
    </row>
    <row r="8" spans="1:47" ht="33" customHeight="1" x14ac:dyDescent="0.2">
      <c r="A8" s="34"/>
      <c r="B8" s="451" t="s">
        <v>170</v>
      </c>
      <c r="C8" s="451"/>
      <c r="D8" s="451"/>
      <c r="E8" s="451"/>
      <c r="F8" s="451"/>
      <c r="G8" s="451"/>
      <c r="H8" s="451"/>
      <c r="I8" s="451"/>
      <c r="J8" s="451"/>
      <c r="K8" s="451"/>
      <c r="L8" s="474"/>
      <c r="M8" s="422"/>
      <c r="N8" s="422"/>
      <c r="O8" s="422"/>
      <c r="P8" s="422"/>
      <c r="Q8" s="422"/>
      <c r="R8" s="422"/>
      <c r="S8" s="422"/>
      <c r="T8" s="422"/>
      <c r="U8" s="422"/>
      <c r="V8" s="422"/>
      <c r="W8" s="422"/>
      <c r="X8" s="422"/>
      <c r="Y8" s="422"/>
      <c r="Z8" s="422"/>
      <c r="AA8" s="423"/>
      <c r="AB8" s="36"/>
      <c r="AC8" s="36"/>
      <c r="AD8" s="36"/>
      <c r="AE8" s="36"/>
      <c r="AF8" s="36"/>
      <c r="AG8" s="36"/>
      <c r="AH8" s="36"/>
      <c r="AI8" s="36"/>
      <c r="AJ8" s="36"/>
      <c r="AK8" s="36"/>
      <c r="AL8" s="36"/>
      <c r="AM8" s="36"/>
      <c r="AN8" s="36"/>
      <c r="AO8" s="36"/>
      <c r="AP8" s="36"/>
      <c r="AQ8" s="36"/>
      <c r="AR8" s="36"/>
      <c r="AS8" s="36"/>
      <c r="AT8" s="37"/>
      <c r="AU8" s="33"/>
    </row>
    <row r="9" spans="1:47" ht="5.0999999999999996" customHeight="1" x14ac:dyDescent="0.2">
      <c r="A9" s="34"/>
      <c r="B9" s="35"/>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7"/>
      <c r="AU9" s="33"/>
    </row>
    <row r="10" spans="1:47" ht="33" customHeight="1" x14ac:dyDescent="0.2">
      <c r="A10" s="34"/>
      <c r="B10" s="475" t="s">
        <v>501</v>
      </c>
      <c r="C10" s="475"/>
      <c r="D10" s="475"/>
      <c r="E10" s="475"/>
      <c r="F10" s="475"/>
      <c r="G10" s="475"/>
      <c r="H10" s="475"/>
      <c r="I10" s="475"/>
      <c r="J10" s="475"/>
      <c r="K10" s="475"/>
      <c r="L10" s="466" t="s">
        <v>507</v>
      </c>
      <c r="M10" s="467"/>
      <c r="N10" s="467"/>
      <c r="O10" s="467"/>
      <c r="P10" s="467"/>
      <c r="Q10" s="467"/>
      <c r="R10" s="467"/>
      <c r="S10" s="468"/>
      <c r="T10" s="462" t="s">
        <v>250</v>
      </c>
      <c r="U10" s="463"/>
      <c r="V10" s="463"/>
      <c r="W10" s="463"/>
      <c r="X10" s="463"/>
      <c r="Y10" s="463"/>
      <c r="Z10" s="463"/>
      <c r="AA10" s="463"/>
      <c r="AB10" s="36"/>
      <c r="AC10" s="464" t="s">
        <v>251</v>
      </c>
      <c r="AD10" s="464"/>
      <c r="AE10" s="464"/>
      <c r="AF10" s="464"/>
      <c r="AG10" s="464"/>
      <c r="AH10" s="464"/>
      <c r="AI10" s="464"/>
      <c r="AJ10" s="464"/>
      <c r="AK10" s="464"/>
      <c r="AL10" s="464"/>
      <c r="AM10" s="464"/>
      <c r="AN10" s="464"/>
      <c r="AO10" s="464"/>
      <c r="AP10" s="464"/>
      <c r="AQ10" s="464"/>
      <c r="AR10" s="464"/>
      <c r="AS10" s="464"/>
      <c r="AT10" s="465"/>
      <c r="AU10" s="33"/>
    </row>
    <row r="11" spans="1:47" ht="33" customHeight="1" x14ac:dyDescent="0.2">
      <c r="A11" s="34"/>
      <c r="B11" s="451" t="s">
        <v>247</v>
      </c>
      <c r="C11" s="451"/>
      <c r="D11" s="451"/>
      <c r="E11" s="451"/>
      <c r="F11" s="451"/>
      <c r="G11" s="451"/>
      <c r="H11" s="451"/>
      <c r="I11" s="451"/>
      <c r="J11" s="451"/>
      <c r="K11" s="451"/>
      <c r="L11" s="459" t="s">
        <v>249</v>
      </c>
      <c r="M11" s="460"/>
      <c r="N11" s="460"/>
      <c r="O11" s="460"/>
      <c r="P11" s="426"/>
      <c r="Q11" s="426"/>
      <c r="R11" s="426"/>
      <c r="S11" s="427"/>
      <c r="T11" s="459" t="s">
        <v>400</v>
      </c>
      <c r="U11" s="460"/>
      <c r="V11" s="460"/>
      <c r="W11" s="460"/>
      <c r="X11" s="457"/>
      <c r="Y11" s="457"/>
      <c r="Z11" s="457"/>
      <c r="AA11" s="458"/>
      <c r="AB11" s="36"/>
      <c r="AC11" s="469" t="s">
        <v>252</v>
      </c>
      <c r="AD11" s="469"/>
      <c r="AE11" s="469"/>
      <c r="AF11" s="469"/>
      <c r="AG11" s="469"/>
      <c r="AH11" s="469"/>
      <c r="AI11" s="469"/>
      <c r="AJ11" s="469"/>
      <c r="AK11" s="469"/>
      <c r="AL11" s="469"/>
      <c r="AM11" s="469"/>
      <c r="AN11" s="469"/>
      <c r="AO11" s="469"/>
      <c r="AP11" s="469"/>
      <c r="AQ11" s="469"/>
      <c r="AR11" s="469"/>
      <c r="AS11" s="469"/>
      <c r="AT11" s="470"/>
      <c r="AU11" s="33"/>
    </row>
    <row r="12" spans="1:47" ht="33" customHeight="1" x14ac:dyDescent="0.2">
      <c r="A12" s="34"/>
      <c r="B12" s="487" t="s">
        <v>248</v>
      </c>
      <c r="C12" s="487"/>
      <c r="D12" s="487"/>
      <c r="E12" s="487"/>
      <c r="F12" s="487"/>
      <c r="G12" s="487"/>
      <c r="H12" s="487"/>
      <c r="I12" s="487"/>
      <c r="J12" s="487"/>
      <c r="K12" s="487"/>
      <c r="L12" s="459" t="s">
        <v>502</v>
      </c>
      <c r="M12" s="460"/>
      <c r="N12" s="460"/>
      <c r="O12" s="460"/>
      <c r="P12" s="422"/>
      <c r="Q12" s="422"/>
      <c r="R12" s="422"/>
      <c r="S12" s="423"/>
      <c r="T12" s="38"/>
      <c r="U12" s="38"/>
      <c r="V12" s="38"/>
      <c r="W12" s="38"/>
      <c r="X12" s="38"/>
      <c r="Y12" s="38"/>
      <c r="Z12" s="38"/>
      <c r="AA12" s="38"/>
      <c r="AB12" s="38"/>
      <c r="AC12" s="488" t="s">
        <v>253</v>
      </c>
      <c r="AD12" s="488"/>
      <c r="AE12" s="488"/>
      <c r="AF12" s="488"/>
      <c r="AG12" s="488"/>
      <c r="AH12" s="488"/>
      <c r="AI12" s="488"/>
      <c r="AJ12" s="488"/>
      <c r="AK12" s="488"/>
      <c r="AL12" s="488"/>
      <c r="AM12" s="488"/>
      <c r="AN12" s="488"/>
      <c r="AO12" s="488"/>
      <c r="AP12" s="488"/>
      <c r="AQ12" s="488"/>
      <c r="AR12" s="488"/>
      <c r="AS12" s="488"/>
      <c r="AT12" s="489"/>
      <c r="AU12" s="33"/>
    </row>
    <row r="13" spans="1:47" ht="7.5" customHeight="1" x14ac:dyDescent="0.2">
      <c r="A13" s="59"/>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row>
    <row r="14" spans="1:47" s="64" customFormat="1" ht="20.100000000000001" customHeight="1" x14ac:dyDescent="0.25">
      <c r="A14" s="61">
        <v>2</v>
      </c>
      <c r="B14" s="62" t="s">
        <v>254</v>
      </c>
      <c r="C14" s="30"/>
      <c r="D14" s="30"/>
      <c r="E14" s="30"/>
      <c r="F14" s="30"/>
      <c r="G14" s="30"/>
      <c r="H14" s="30"/>
      <c r="I14" s="30"/>
      <c r="J14" s="30"/>
      <c r="K14" s="30"/>
      <c r="L14" s="30"/>
      <c r="M14" s="30"/>
      <c r="N14" s="30"/>
      <c r="O14" s="30"/>
      <c r="P14" s="30"/>
      <c r="Q14" s="30"/>
      <c r="R14" s="30"/>
      <c r="S14" s="30"/>
      <c r="T14" s="30"/>
      <c r="U14" s="30"/>
      <c r="V14" s="30"/>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2"/>
      <c r="AU14" s="36"/>
    </row>
    <row r="15" spans="1:47" ht="5.0999999999999996" customHeight="1" x14ac:dyDescent="0.2">
      <c r="A15" s="34"/>
      <c r="B15" s="35"/>
      <c r="C15" s="35"/>
      <c r="D15" s="35"/>
      <c r="E15" s="35"/>
      <c r="F15" s="35"/>
      <c r="G15" s="35"/>
      <c r="H15" s="35"/>
      <c r="I15" s="35"/>
      <c r="J15" s="35"/>
      <c r="K15" s="35"/>
      <c r="L15" s="35"/>
      <c r="M15" s="35"/>
      <c r="N15" s="35"/>
      <c r="O15" s="35"/>
      <c r="P15" s="35"/>
      <c r="Q15" s="35"/>
      <c r="R15" s="35"/>
      <c r="S15" s="35"/>
      <c r="T15" s="35"/>
      <c r="U15" s="35"/>
      <c r="V15" s="35"/>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41"/>
    </row>
    <row r="16" spans="1:47" ht="40.5" customHeight="1" x14ac:dyDescent="0.2">
      <c r="A16" s="34"/>
      <c r="B16" s="507" t="s">
        <v>516</v>
      </c>
      <c r="C16" s="507"/>
      <c r="D16" s="507"/>
      <c r="E16" s="507"/>
      <c r="F16" s="507"/>
      <c r="G16" s="507"/>
      <c r="H16" s="507"/>
      <c r="I16" s="507"/>
      <c r="J16" s="507"/>
      <c r="K16" s="507"/>
      <c r="L16" s="507"/>
      <c r="M16" s="507"/>
      <c r="N16" s="507"/>
      <c r="O16" s="507"/>
      <c r="P16" s="507"/>
      <c r="Q16" s="507"/>
      <c r="R16" s="507" t="s">
        <v>255</v>
      </c>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42"/>
    </row>
    <row r="17" spans="1:47" s="82" customFormat="1" ht="5.0999999999999996" customHeight="1" x14ac:dyDescent="0.2">
      <c r="A17" s="77"/>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9"/>
      <c r="AJ17" s="79"/>
      <c r="AK17" s="79"/>
      <c r="AL17" s="79"/>
      <c r="AM17" s="79"/>
      <c r="AN17" s="79"/>
      <c r="AO17" s="79"/>
      <c r="AP17" s="79"/>
      <c r="AQ17" s="79"/>
      <c r="AR17" s="78"/>
      <c r="AS17" s="78"/>
      <c r="AT17" s="80"/>
      <c r="AU17" s="81"/>
    </row>
    <row r="18" spans="1:47" ht="30" customHeight="1" x14ac:dyDescent="0.2">
      <c r="A18" s="43"/>
      <c r="B18" s="444" t="s">
        <v>507</v>
      </c>
      <c r="C18" s="426"/>
      <c r="D18" s="426"/>
      <c r="E18" s="426"/>
      <c r="F18" s="426"/>
      <c r="G18" s="426"/>
      <c r="H18" s="426"/>
      <c r="I18" s="426"/>
      <c r="J18" s="426"/>
      <c r="K18" s="427"/>
      <c r="L18" s="65"/>
      <c r="M18" s="510" t="s">
        <v>154</v>
      </c>
      <c r="N18" s="510"/>
      <c r="O18" s="510"/>
      <c r="P18" s="510"/>
      <c r="Q18" s="56"/>
      <c r="R18" s="466" t="s">
        <v>507</v>
      </c>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2"/>
      <c r="AT18" s="44"/>
      <c r="AU18" s="3"/>
    </row>
    <row r="19" spans="1:47" s="82" customFormat="1" ht="7.5" customHeight="1" x14ac:dyDescent="0.2">
      <c r="A19" s="83"/>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9"/>
      <c r="AJ19" s="79"/>
      <c r="AK19" s="79"/>
      <c r="AL19" s="79"/>
      <c r="AM19" s="79"/>
      <c r="AN19" s="79"/>
      <c r="AO19" s="79"/>
      <c r="AP19" s="79"/>
      <c r="AQ19" s="79"/>
      <c r="AR19" s="78"/>
      <c r="AS19" s="78"/>
      <c r="AT19" s="78"/>
      <c r="AU19" s="81"/>
    </row>
    <row r="20" spans="1:47" s="64" customFormat="1" ht="12" customHeight="1" x14ac:dyDescent="0.25">
      <c r="A20" s="60">
        <v>3</v>
      </c>
      <c r="B20" s="490" t="s">
        <v>256</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31"/>
      <c r="AJ20" s="31"/>
      <c r="AK20" s="31"/>
      <c r="AL20" s="31"/>
      <c r="AM20" s="31"/>
      <c r="AN20" s="31"/>
      <c r="AO20" s="31"/>
      <c r="AP20" s="31"/>
      <c r="AQ20" s="31"/>
      <c r="AR20" s="31"/>
      <c r="AS20" s="31"/>
      <c r="AT20" s="32"/>
    </row>
    <row r="21" spans="1:47" s="48" customFormat="1" ht="39.6" customHeight="1" x14ac:dyDescent="0.2">
      <c r="A21" s="45"/>
      <c r="B21" s="503" t="s">
        <v>257</v>
      </c>
      <c r="C21" s="503"/>
      <c r="D21" s="503"/>
      <c r="E21" s="503"/>
      <c r="F21" s="503"/>
      <c r="G21" s="503"/>
      <c r="H21" s="50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503"/>
      <c r="AG21" s="503"/>
      <c r="AH21" s="503"/>
      <c r="AI21" s="503"/>
      <c r="AJ21" s="46"/>
      <c r="AK21" s="46"/>
      <c r="AL21" s="46"/>
      <c r="AM21" s="46"/>
      <c r="AN21" s="46"/>
      <c r="AO21" s="46"/>
      <c r="AP21" s="46"/>
      <c r="AQ21" s="46"/>
      <c r="AR21" s="46"/>
      <c r="AS21" s="46"/>
      <c r="AT21" s="47"/>
    </row>
    <row r="22" spans="1:47" ht="26.25" customHeight="1" x14ac:dyDescent="0.2">
      <c r="A22" s="49"/>
      <c r="B22" s="33"/>
      <c r="C22" s="33"/>
      <c r="D22" s="33"/>
      <c r="E22" s="33"/>
      <c r="F22" s="33"/>
      <c r="G22" s="33"/>
      <c r="H22" s="33"/>
      <c r="I22" s="33"/>
      <c r="J22" s="33"/>
      <c r="K22" s="33"/>
      <c r="L22" s="33"/>
      <c r="M22" s="33"/>
      <c r="N22" s="33"/>
      <c r="O22" s="33"/>
      <c r="P22" s="33"/>
      <c r="Q22" s="33"/>
      <c r="R22" s="33"/>
      <c r="S22" s="33"/>
      <c r="T22" s="33"/>
      <c r="U22" s="33"/>
      <c r="V22" s="33"/>
      <c r="W22" s="33"/>
      <c r="X22" s="33"/>
      <c r="Y22" s="33"/>
      <c r="Z22" s="434" t="s">
        <v>505</v>
      </c>
      <c r="AA22" s="434"/>
      <c r="AB22" s="434"/>
      <c r="AC22" s="434"/>
      <c r="AD22" s="434"/>
      <c r="AE22" s="434"/>
      <c r="AF22" s="434"/>
      <c r="AG22" s="434"/>
      <c r="AH22" s="434"/>
      <c r="AI22" s="434"/>
      <c r="AJ22" s="433" t="s">
        <v>258</v>
      </c>
      <c r="AK22" s="433"/>
      <c r="AL22" s="433"/>
      <c r="AM22" s="433"/>
      <c r="AN22" s="433"/>
      <c r="AO22" s="434" t="s">
        <v>259</v>
      </c>
      <c r="AP22" s="433"/>
      <c r="AQ22" s="433"/>
      <c r="AR22" s="433"/>
      <c r="AS22" s="433"/>
      <c r="AT22" s="41"/>
    </row>
    <row r="23" spans="1:47" s="64" customFormat="1" ht="20.100000000000001" customHeight="1" x14ac:dyDescent="0.25">
      <c r="A23" s="61">
        <v>3.1</v>
      </c>
      <c r="B23" s="539" t="s">
        <v>260</v>
      </c>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36"/>
      <c r="AA23" s="36"/>
      <c r="AB23" s="36"/>
      <c r="AC23" s="36"/>
      <c r="AD23" s="36"/>
      <c r="AE23" s="36"/>
      <c r="AF23" s="36"/>
      <c r="AG23" s="36"/>
      <c r="AH23" s="36"/>
      <c r="AI23" s="36"/>
      <c r="AJ23" s="36"/>
      <c r="AK23" s="36"/>
      <c r="AL23" s="36"/>
      <c r="AM23" s="36"/>
      <c r="AN23" s="36"/>
      <c r="AO23" s="480" t="s">
        <v>393</v>
      </c>
      <c r="AP23" s="480"/>
      <c r="AQ23" s="480"/>
      <c r="AR23" s="480"/>
      <c r="AS23" s="480"/>
      <c r="AT23" s="37"/>
    </row>
    <row r="24" spans="1:47" ht="20.100000000000001" customHeight="1" x14ac:dyDescent="0.2">
      <c r="A24" s="49"/>
      <c r="B24" s="495" t="s">
        <v>517</v>
      </c>
      <c r="C24" s="495"/>
      <c r="D24" s="495"/>
      <c r="E24" s="495"/>
      <c r="F24" s="495"/>
      <c r="G24" s="495"/>
      <c r="H24" s="495"/>
      <c r="I24" s="495"/>
      <c r="J24" s="495"/>
      <c r="K24" s="495"/>
      <c r="L24" s="495"/>
      <c r="M24" s="495"/>
      <c r="N24" s="495"/>
      <c r="O24" s="495"/>
      <c r="P24" s="495"/>
      <c r="Q24" s="495"/>
      <c r="R24" s="495"/>
      <c r="S24" s="495"/>
      <c r="T24" s="495"/>
      <c r="U24" s="495"/>
      <c r="V24" s="495"/>
      <c r="W24" s="495"/>
      <c r="X24" s="495"/>
      <c r="Y24" s="495"/>
      <c r="Z24" s="444" t="s">
        <v>507</v>
      </c>
      <c r="AA24" s="445"/>
      <c r="AB24" s="445"/>
      <c r="AC24" s="445"/>
      <c r="AD24" s="445"/>
      <c r="AE24" s="445"/>
      <c r="AF24" s="445"/>
      <c r="AG24" s="445"/>
      <c r="AH24" s="445"/>
      <c r="AI24" s="446"/>
      <c r="AJ24" s="430" t="s">
        <v>518</v>
      </c>
      <c r="AK24" s="431"/>
      <c r="AL24" s="431"/>
      <c r="AM24" s="431"/>
      <c r="AN24" s="432"/>
      <c r="AO24" s="425"/>
      <c r="AP24" s="426"/>
      <c r="AQ24" s="426"/>
      <c r="AR24" s="426"/>
      <c r="AS24" s="427"/>
      <c r="AT24" s="41"/>
    </row>
    <row r="25" spans="1:47" ht="20.100000000000001" customHeight="1" x14ac:dyDescent="0.2">
      <c r="A25" s="49"/>
      <c r="B25" s="495" t="s">
        <v>525</v>
      </c>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44" t="s">
        <v>507</v>
      </c>
      <c r="AA25" s="445"/>
      <c r="AB25" s="445"/>
      <c r="AC25" s="445"/>
      <c r="AD25" s="445"/>
      <c r="AE25" s="445"/>
      <c r="AF25" s="445"/>
      <c r="AG25" s="445"/>
      <c r="AH25" s="445"/>
      <c r="AI25" s="446"/>
      <c r="AJ25" s="481" t="s">
        <v>526</v>
      </c>
      <c r="AK25" s="482"/>
      <c r="AL25" s="482"/>
      <c r="AM25" s="482"/>
      <c r="AN25" s="483"/>
      <c r="AO25" s="425"/>
      <c r="AP25" s="426"/>
      <c r="AQ25" s="426"/>
      <c r="AR25" s="426"/>
      <c r="AS25" s="427"/>
      <c r="AT25" s="41"/>
    </row>
    <row r="26" spans="1:47" ht="20.100000000000001" customHeight="1" x14ac:dyDescent="0.2">
      <c r="A26" s="49"/>
      <c r="B26" s="495" t="s">
        <v>261</v>
      </c>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47" t="s">
        <v>415</v>
      </c>
      <c r="AA26" s="437"/>
      <c r="AB26" s="436" t="str">
        <f>IF(AND(ISNUMBER(P11),ISNUMBER(X11)), (X11*10000)/P11,"-")</f>
        <v>-</v>
      </c>
      <c r="AC26" s="436"/>
      <c r="AD26" s="436"/>
      <c r="AE26" s="436"/>
      <c r="AF26" s="436"/>
      <c r="AG26" s="436"/>
      <c r="AH26" s="436"/>
      <c r="AI26" s="502"/>
      <c r="AJ26" s="484" t="s">
        <v>513</v>
      </c>
      <c r="AK26" s="485"/>
      <c r="AL26" s="485"/>
      <c r="AM26" s="485"/>
      <c r="AN26" s="486"/>
      <c r="AO26" s="513"/>
      <c r="AP26" s="514"/>
      <c r="AQ26" s="514"/>
      <c r="AR26" s="514"/>
      <c r="AS26" s="515"/>
      <c r="AT26" s="41"/>
    </row>
    <row r="27" spans="1:47" s="64" customFormat="1" ht="20.100000000000001" customHeight="1" x14ac:dyDescent="0.25">
      <c r="A27" s="61">
        <v>3.2</v>
      </c>
      <c r="B27" s="453" t="s">
        <v>506</v>
      </c>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516" t="s">
        <v>262</v>
      </c>
      <c r="AA27" s="516"/>
      <c r="AB27" s="516"/>
      <c r="AC27" s="516"/>
      <c r="AD27" s="516"/>
      <c r="AE27" s="516" t="s">
        <v>263</v>
      </c>
      <c r="AF27" s="516"/>
      <c r="AG27" s="516"/>
      <c r="AH27" s="516"/>
      <c r="AI27" s="516"/>
      <c r="AJ27" s="35"/>
      <c r="AK27" s="35"/>
      <c r="AL27" s="35"/>
      <c r="AM27" s="35"/>
      <c r="AN27" s="35"/>
      <c r="AO27" s="63"/>
      <c r="AP27" s="63"/>
      <c r="AQ27" s="63"/>
      <c r="AR27" s="63"/>
      <c r="AS27" s="63"/>
      <c r="AT27" s="37"/>
    </row>
    <row r="28" spans="1:47" ht="15" customHeight="1" x14ac:dyDescent="0.2">
      <c r="A28" s="49"/>
      <c r="B28" s="439" t="s">
        <v>264</v>
      </c>
      <c r="C28" s="440"/>
      <c r="D28" s="440"/>
      <c r="E28" s="440"/>
      <c r="F28" s="440"/>
      <c r="G28" s="440"/>
      <c r="H28" s="440"/>
      <c r="I28" s="440"/>
      <c r="J28" s="440"/>
      <c r="K28" s="440"/>
      <c r="L28" s="440"/>
      <c r="M28" s="440"/>
      <c r="N28" s="440"/>
      <c r="O28" s="440"/>
      <c r="P28" s="440"/>
      <c r="Q28" s="440"/>
      <c r="R28" s="440"/>
      <c r="S28" s="440"/>
      <c r="T28" s="440"/>
      <c r="U28" s="440"/>
      <c r="V28" s="440"/>
      <c r="W28" s="440"/>
      <c r="X28" s="440"/>
      <c r="Y28" s="441"/>
      <c r="Z28" s="517"/>
      <c r="AA28" s="518"/>
      <c r="AB28" s="518"/>
      <c r="AC28" s="521" t="s">
        <v>512</v>
      </c>
      <c r="AD28" s="522"/>
      <c r="AE28" s="450" t="str">
        <f>IF(AND(ISNUMBER(S29),ISNUMBER((Z28)/100)), IF((Z28/100)&lt;S29, "pas adaptée à la station", IF((Z28/100)&lt;X29, "en station", "proche de la nature")),"pas d'exigence")</f>
        <v>pas d'exigence</v>
      </c>
      <c r="AF28" s="450"/>
      <c r="AG28" s="450"/>
      <c r="AH28" s="450"/>
      <c r="AI28" s="450"/>
      <c r="AJ28" s="428" t="s">
        <v>267</v>
      </c>
      <c r="AK28" s="428"/>
      <c r="AL28" s="428"/>
      <c r="AM28" s="428"/>
      <c r="AN28" s="428"/>
      <c r="AO28" s="452"/>
      <c r="AP28" s="452"/>
      <c r="AQ28" s="452"/>
      <c r="AR28" s="452"/>
      <c r="AS28" s="452"/>
      <c r="AT28" s="41"/>
    </row>
    <row r="29" spans="1:47" s="3" customFormat="1" ht="27" customHeight="1" x14ac:dyDescent="0.2">
      <c r="A29" s="52"/>
      <c r="B29" s="508" t="s">
        <v>265</v>
      </c>
      <c r="C29" s="509"/>
      <c r="D29" s="509"/>
      <c r="E29" s="509"/>
      <c r="F29" s="509"/>
      <c r="G29" s="509"/>
      <c r="H29" s="509"/>
      <c r="I29" s="509"/>
      <c r="J29" s="509"/>
      <c r="K29" s="509"/>
      <c r="L29" s="509"/>
      <c r="M29" s="509"/>
      <c r="N29" s="509"/>
      <c r="O29" s="509"/>
      <c r="P29" s="448" t="s">
        <v>416</v>
      </c>
      <c r="Q29" s="449"/>
      <c r="R29" s="449"/>
      <c r="S29" s="496" t="str">
        <f>_xlfn.IFNA(VLOOKUP(R18,Aux_Baumartenprofile!H3:J71,3,FALSE),"-")</f>
        <v>-</v>
      </c>
      <c r="T29" s="497"/>
      <c r="U29" s="658" t="s">
        <v>266</v>
      </c>
      <c r="V29" s="659"/>
      <c r="W29" s="659"/>
      <c r="X29" s="496" t="str">
        <f>_xlfn.IFNA(VLOOKUP(R18,Aux_Baumartenprofile!H3:J71,2,FALSE),"-")</f>
        <v>-</v>
      </c>
      <c r="Y29" s="498"/>
      <c r="Z29" s="519"/>
      <c r="AA29" s="520"/>
      <c r="AB29" s="520"/>
      <c r="AC29" s="523"/>
      <c r="AD29" s="524"/>
      <c r="AE29" s="450"/>
      <c r="AF29" s="450"/>
      <c r="AG29" s="450"/>
      <c r="AH29" s="450"/>
      <c r="AI29" s="450"/>
      <c r="AJ29" s="428"/>
      <c r="AK29" s="428"/>
      <c r="AL29" s="428"/>
      <c r="AM29" s="428"/>
      <c r="AN29" s="428"/>
      <c r="AO29" s="452"/>
      <c r="AP29" s="452"/>
      <c r="AQ29" s="452"/>
      <c r="AR29" s="452"/>
      <c r="AS29" s="452"/>
      <c r="AT29" s="53"/>
    </row>
    <row r="30" spans="1:47" ht="45" customHeight="1" x14ac:dyDescent="0.2">
      <c r="A30" s="49"/>
      <c r="B30" s="491" t="s">
        <v>270</v>
      </c>
      <c r="C30" s="492"/>
      <c r="D30" s="492"/>
      <c r="E30" s="492"/>
      <c r="F30" s="492"/>
      <c r="G30" s="492"/>
      <c r="H30" s="492"/>
      <c r="I30" s="492"/>
      <c r="J30" s="492"/>
      <c r="K30" s="492"/>
      <c r="L30" s="492"/>
      <c r="M30" s="492"/>
      <c r="N30" s="492"/>
      <c r="O30" s="492"/>
      <c r="P30" s="493"/>
      <c r="Q30" s="493"/>
      <c r="R30" s="493"/>
      <c r="S30" s="493"/>
      <c r="T30" s="493"/>
      <c r="U30" s="493"/>
      <c r="V30" s="493"/>
      <c r="W30" s="493"/>
      <c r="X30" s="493"/>
      <c r="Y30" s="494"/>
      <c r="Z30" s="442"/>
      <c r="AA30" s="443"/>
      <c r="AB30" s="443"/>
      <c r="AC30" s="545" t="s">
        <v>214</v>
      </c>
      <c r="AD30" s="546"/>
      <c r="AE30" s="435" t="str">
        <f>IF(ISNUMBER(Z30), Z30/$X$11, "-")</f>
        <v>-</v>
      </c>
      <c r="AF30" s="436"/>
      <c r="AG30" s="437" t="s">
        <v>269</v>
      </c>
      <c r="AH30" s="437"/>
      <c r="AI30" s="438"/>
      <c r="AJ30" s="481" t="s">
        <v>268</v>
      </c>
      <c r="AK30" s="482"/>
      <c r="AL30" s="482"/>
      <c r="AM30" s="482"/>
      <c r="AN30" s="483"/>
      <c r="AO30" s="425"/>
      <c r="AP30" s="426"/>
      <c r="AQ30" s="426"/>
      <c r="AR30" s="426"/>
      <c r="AS30" s="427"/>
      <c r="AT30" s="41"/>
    </row>
    <row r="31" spans="1:47" ht="15" customHeight="1" x14ac:dyDescent="0.2">
      <c r="A31" s="49"/>
      <c r="B31" s="499" t="s">
        <v>271</v>
      </c>
      <c r="C31" s="500"/>
      <c r="D31" s="500"/>
      <c r="E31" s="500"/>
      <c r="F31" s="500"/>
      <c r="G31" s="500"/>
      <c r="H31" s="500"/>
      <c r="I31" s="500"/>
      <c r="J31" s="500"/>
      <c r="K31" s="500"/>
      <c r="L31" s="500"/>
      <c r="M31" s="500"/>
      <c r="N31" s="500"/>
      <c r="O31" s="500"/>
      <c r="P31" s="500"/>
      <c r="Q31" s="500"/>
      <c r="R31" s="500"/>
      <c r="S31" s="500"/>
      <c r="T31" s="500"/>
      <c r="U31" s="500"/>
      <c r="V31" s="500"/>
      <c r="W31" s="500"/>
      <c r="X31" s="500"/>
      <c r="Y31" s="501"/>
      <c r="Z31" s="51"/>
      <c r="AA31" s="51"/>
      <c r="AB31" s="51"/>
      <c r="AC31" s="51"/>
      <c r="AD31" s="51"/>
      <c r="AE31" s="63"/>
      <c r="AF31" s="63"/>
      <c r="AG31" s="54"/>
      <c r="AH31" s="54"/>
      <c r="AI31" s="54"/>
      <c r="AJ31" s="50"/>
      <c r="AK31" s="50"/>
      <c r="AL31" s="50"/>
      <c r="AM31" s="50"/>
      <c r="AN31" s="50"/>
      <c r="AO31" s="63"/>
      <c r="AP31" s="63"/>
      <c r="AQ31" s="63"/>
      <c r="AR31" s="63"/>
      <c r="AS31" s="66"/>
      <c r="AT31" s="41"/>
    </row>
    <row r="32" spans="1:47" ht="20.100000000000001" customHeight="1" x14ac:dyDescent="0.2">
      <c r="A32" s="49"/>
      <c r="B32" s="547" t="s">
        <v>273</v>
      </c>
      <c r="C32" s="548"/>
      <c r="D32" s="548"/>
      <c r="E32" s="548"/>
      <c r="F32" s="548"/>
      <c r="G32" s="548"/>
      <c r="H32" s="548"/>
      <c r="I32" s="548"/>
      <c r="J32" s="548"/>
      <c r="K32" s="548"/>
      <c r="L32" s="548"/>
      <c r="M32" s="548"/>
      <c r="N32" s="548"/>
      <c r="O32" s="548"/>
      <c r="P32" s="548"/>
      <c r="Q32" s="548"/>
      <c r="R32" s="548"/>
      <c r="S32" s="548"/>
      <c r="T32" s="548"/>
      <c r="U32" s="548"/>
      <c r="V32" s="548"/>
      <c r="W32" s="548"/>
      <c r="X32" s="548"/>
      <c r="Y32" s="549"/>
      <c r="Z32" s="443"/>
      <c r="AA32" s="443"/>
      <c r="AB32" s="443"/>
      <c r="AC32" s="545" t="s">
        <v>152</v>
      </c>
      <c r="AD32" s="546"/>
      <c r="AE32" s="435" t="str">
        <f>IF(ISNUMBER(Z32), Z32/$X$11, "-")</f>
        <v>-</v>
      </c>
      <c r="AF32" s="436"/>
      <c r="AG32" s="437" t="s">
        <v>153</v>
      </c>
      <c r="AH32" s="437"/>
      <c r="AI32" s="438"/>
      <c r="AJ32" s="429" t="s">
        <v>155</v>
      </c>
      <c r="AK32" s="429"/>
      <c r="AL32" s="429"/>
      <c r="AM32" s="429"/>
      <c r="AN32" s="429"/>
      <c r="AO32" s="452"/>
      <c r="AP32" s="452"/>
      <c r="AQ32" s="452"/>
      <c r="AR32" s="452"/>
      <c r="AS32" s="452"/>
      <c r="AT32" s="41"/>
    </row>
    <row r="33" spans="1:46" ht="20.100000000000001" customHeight="1" x14ac:dyDescent="0.2">
      <c r="A33" s="49"/>
      <c r="B33" s="504" t="s">
        <v>272</v>
      </c>
      <c r="C33" s="505"/>
      <c r="D33" s="505"/>
      <c r="E33" s="505"/>
      <c r="F33" s="505"/>
      <c r="G33" s="505"/>
      <c r="H33" s="505"/>
      <c r="I33" s="505"/>
      <c r="J33" s="505"/>
      <c r="K33" s="505"/>
      <c r="L33" s="505"/>
      <c r="M33" s="505"/>
      <c r="N33" s="505"/>
      <c r="O33" s="505"/>
      <c r="P33" s="505"/>
      <c r="Q33" s="505"/>
      <c r="R33" s="505"/>
      <c r="S33" s="505"/>
      <c r="T33" s="505"/>
      <c r="U33" s="505"/>
      <c r="V33" s="505"/>
      <c r="W33" s="505"/>
      <c r="X33" s="505"/>
      <c r="Y33" s="506"/>
      <c r="Z33" s="443"/>
      <c r="AA33" s="443"/>
      <c r="AB33" s="443"/>
      <c r="AC33" s="553" t="s">
        <v>152</v>
      </c>
      <c r="AD33" s="553"/>
      <c r="AE33" s="435" t="str">
        <f>IF(ISNUMBER(Z33), Z33/$X$11, "-")</f>
        <v>-</v>
      </c>
      <c r="AF33" s="436"/>
      <c r="AG33" s="437" t="s">
        <v>153</v>
      </c>
      <c r="AH33" s="437"/>
      <c r="AI33" s="438"/>
      <c r="AJ33" s="429" t="s">
        <v>156</v>
      </c>
      <c r="AK33" s="429"/>
      <c r="AL33" s="429"/>
      <c r="AM33" s="429"/>
      <c r="AN33" s="429"/>
      <c r="AO33" s="452"/>
      <c r="AP33" s="452"/>
      <c r="AQ33" s="452"/>
      <c r="AR33" s="452"/>
      <c r="AS33" s="452"/>
      <c r="AT33" s="41"/>
    </row>
    <row r="34" spans="1:46" ht="45" customHeight="1" x14ac:dyDescent="0.2">
      <c r="A34" s="49"/>
      <c r="B34" s="542" t="s">
        <v>275</v>
      </c>
      <c r="C34" s="543"/>
      <c r="D34" s="543"/>
      <c r="E34" s="543"/>
      <c r="F34" s="543"/>
      <c r="G34" s="543"/>
      <c r="H34" s="543"/>
      <c r="I34" s="543"/>
      <c r="J34" s="543"/>
      <c r="K34" s="543"/>
      <c r="L34" s="543"/>
      <c r="M34" s="543"/>
      <c r="N34" s="543"/>
      <c r="O34" s="543"/>
      <c r="P34" s="543"/>
      <c r="Q34" s="543"/>
      <c r="R34" s="543"/>
      <c r="S34" s="543"/>
      <c r="T34" s="543"/>
      <c r="U34" s="543"/>
      <c r="V34" s="543"/>
      <c r="W34" s="543"/>
      <c r="X34" s="543"/>
      <c r="Y34" s="544"/>
      <c r="Z34" s="442"/>
      <c r="AA34" s="443"/>
      <c r="AB34" s="443"/>
      <c r="AC34" s="545" t="s">
        <v>214</v>
      </c>
      <c r="AD34" s="546"/>
      <c r="AE34" s="435" t="str">
        <f>IF(ISNUMBER(Z34), Z34/$X$11, "-")</f>
        <v>-</v>
      </c>
      <c r="AF34" s="436"/>
      <c r="AG34" s="437" t="s">
        <v>269</v>
      </c>
      <c r="AH34" s="437"/>
      <c r="AI34" s="438"/>
      <c r="AJ34" s="428" t="s">
        <v>274</v>
      </c>
      <c r="AK34" s="429"/>
      <c r="AL34" s="429"/>
      <c r="AM34" s="429"/>
      <c r="AN34" s="429"/>
      <c r="AO34" s="452"/>
      <c r="AP34" s="452"/>
      <c r="AQ34" s="452"/>
      <c r="AR34" s="452"/>
      <c r="AS34" s="452"/>
      <c r="AT34" s="41"/>
    </row>
    <row r="35" spans="1:46" s="64" customFormat="1" ht="20.100000000000001" customHeight="1" x14ac:dyDescent="0.25">
      <c r="A35" s="61">
        <v>3.3</v>
      </c>
      <c r="B35" s="132" t="s">
        <v>276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36"/>
      <c r="AF35" s="36"/>
      <c r="AG35" s="36"/>
      <c r="AH35" s="36"/>
      <c r="AI35" s="36"/>
      <c r="AJ35" s="35"/>
      <c r="AK35" s="35"/>
      <c r="AL35" s="35"/>
      <c r="AM35" s="35"/>
      <c r="AN35" s="35"/>
      <c r="AO35" s="63"/>
      <c r="AP35" s="63"/>
      <c r="AQ35" s="63"/>
      <c r="AR35" s="63"/>
      <c r="AS35" s="63"/>
      <c r="AT35" s="37"/>
    </row>
    <row r="36" spans="1:46" ht="20.100000000000001" customHeight="1" x14ac:dyDescent="0.2">
      <c r="A36" s="52"/>
      <c r="B36" s="537" t="s">
        <v>277</v>
      </c>
      <c r="C36" s="537"/>
      <c r="D36" s="537"/>
      <c r="E36" s="537"/>
      <c r="F36" s="537"/>
      <c r="G36" s="537"/>
      <c r="H36" s="537"/>
      <c r="I36" s="537"/>
      <c r="J36" s="537"/>
      <c r="K36" s="537"/>
      <c r="L36" s="537"/>
      <c r="M36" s="537"/>
      <c r="N36" s="537"/>
      <c r="O36" s="537"/>
      <c r="P36" s="537"/>
      <c r="Q36" s="537"/>
      <c r="R36" s="537"/>
      <c r="S36" s="537"/>
      <c r="T36" s="537"/>
      <c r="U36" s="537"/>
      <c r="V36" s="537"/>
      <c r="W36" s="537"/>
      <c r="X36" s="537"/>
      <c r="Y36" s="537"/>
      <c r="Z36" s="551" t="s">
        <v>283</v>
      </c>
      <c r="AA36" s="552"/>
      <c r="AB36" s="552"/>
      <c r="AC36" s="540" t="str">
        <f>IF(A124="","0",A124)</f>
        <v>0</v>
      </c>
      <c r="AD36" s="540"/>
      <c r="AE36" s="540"/>
      <c r="AF36" s="540"/>
      <c r="AG36" s="540"/>
      <c r="AH36" s="540"/>
      <c r="AI36" s="541"/>
      <c r="AJ36" s="550" t="s">
        <v>514</v>
      </c>
      <c r="AK36" s="550"/>
      <c r="AL36" s="550"/>
      <c r="AM36" s="550"/>
      <c r="AN36" s="550"/>
      <c r="AO36" s="452"/>
      <c r="AP36" s="452"/>
      <c r="AQ36" s="452"/>
      <c r="AR36" s="452"/>
      <c r="AS36" s="452"/>
      <c r="AT36" s="53"/>
    </row>
    <row r="37" spans="1:46" ht="20.100000000000001" customHeight="1" x14ac:dyDescent="0.2">
      <c r="A37" s="49"/>
      <c r="B37" s="537" t="s">
        <v>278</v>
      </c>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51" t="s">
        <v>283</v>
      </c>
      <c r="AA37" s="552"/>
      <c r="AB37" s="552"/>
      <c r="AC37" s="540" t="str">
        <f>IF(B124="","0",B124)</f>
        <v>0</v>
      </c>
      <c r="AD37" s="540"/>
      <c r="AE37" s="540"/>
      <c r="AF37" s="540"/>
      <c r="AG37" s="540"/>
      <c r="AH37" s="540"/>
      <c r="AI37" s="541"/>
      <c r="AJ37" s="550" t="s">
        <v>514</v>
      </c>
      <c r="AK37" s="550"/>
      <c r="AL37" s="550"/>
      <c r="AM37" s="550"/>
      <c r="AN37" s="550"/>
      <c r="AO37" s="452"/>
      <c r="AP37" s="452"/>
      <c r="AQ37" s="452"/>
      <c r="AR37" s="452"/>
      <c r="AS37" s="452"/>
      <c r="AT37" s="41"/>
    </row>
    <row r="38" spans="1:46" ht="20.100000000000001" customHeight="1" x14ac:dyDescent="0.2">
      <c r="A38" s="49"/>
      <c r="B38" s="537" t="s">
        <v>279</v>
      </c>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51" t="s">
        <v>283</v>
      </c>
      <c r="AA38" s="552"/>
      <c r="AB38" s="552"/>
      <c r="AC38" s="540" t="str">
        <f>IF(B125="","0",B125)</f>
        <v>0</v>
      </c>
      <c r="AD38" s="540"/>
      <c r="AE38" s="540"/>
      <c r="AF38" s="540"/>
      <c r="AG38" s="540"/>
      <c r="AH38" s="540"/>
      <c r="AI38" s="541"/>
      <c r="AJ38" s="429" t="s">
        <v>284</v>
      </c>
      <c r="AK38" s="429"/>
      <c r="AL38" s="429"/>
      <c r="AM38" s="429"/>
      <c r="AN38" s="429"/>
      <c r="AO38" s="452"/>
      <c r="AP38" s="452"/>
      <c r="AQ38" s="452"/>
      <c r="AR38" s="452"/>
      <c r="AS38" s="452"/>
      <c r="AT38" s="41"/>
    </row>
    <row r="39" spans="1:46" ht="20.100000000000001" customHeight="1" x14ac:dyDescent="0.2">
      <c r="A39" s="49"/>
      <c r="B39" s="537" t="s">
        <v>280</v>
      </c>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51" t="s">
        <v>283</v>
      </c>
      <c r="AA39" s="552"/>
      <c r="AB39" s="552"/>
      <c r="AC39" s="540" t="str">
        <f>IF(B126="","0",B126)</f>
        <v>0</v>
      </c>
      <c r="AD39" s="540"/>
      <c r="AE39" s="540"/>
      <c r="AF39" s="540"/>
      <c r="AG39" s="540"/>
      <c r="AH39" s="540"/>
      <c r="AI39" s="541"/>
      <c r="AJ39" s="429" t="s">
        <v>285</v>
      </c>
      <c r="AK39" s="429"/>
      <c r="AL39" s="429"/>
      <c r="AM39" s="429"/>
      <c r="AN39" s="429"/>
      <c r="AO39" s="452"/>
      <c r="AP39" s="452"/>
      <c r="AQ39" s="452"/>
      <c r="AR39" s="452"/>
      <c r="AS39" s="452"/>
      <c r="AT39" s="41"/>
    </row>
    <row r="40" spans="1:46" ht="20.100000000000001" customHeight="1" x14ac:dyDescent="0.2">
      <c r="A40" s="49"/>
      <c r="B40" s="537" t="s">
        <v>296</v>
      </c>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51" t="s">
        <v>283</v>
      </c>
      <c r="AA40" s="552"/>
      <c r="AB40" s="552"/>
      <c r="AC40" s="540" t="str">
        <f>IF(Y76="","0",Y76)</f>
        <v>0</v>
      </c>
      <c r="AD40" s="540"/>
      <c r="AE40" s="540"/>
      <c r="AF40" s="540"/>
      <c r="AG40" s="540"/>
      <c r="AH40" s="540"/>
      <c r="AI40" s="541"/>
      <c r="AJ40" s="429" t="s">
        <v>286</v>
      </c>
      <c r="AK40" s="429"/>
      <c r="AL40" s="429"/>
      <c r="AM40" s="429"/>
      <c r="AN40" s="429"/>
      <c r="AO40" s="452"/>
      <c r="AP40" s="452"/>
      <c r="AQ40" s="452"/>
      <c r="AR40" s="452"/>
      <c r="AS40" s="452"/>
      <c r="AT40" s="41"/>
    </row>
    <row r="41" spans="1:46" ht="20.100000000000001" customHeight="1" x14ac:dyDescent="0.2">
      <c r="A41" s="55"/>
      <c r="B41" s="537" t="s">
        <v>281</v>
      </c>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51" t="s">
        <v>282</v>
      </c>
      <c r="AA41" s="552"/>
      <c r="AB41" s="552"/>
      <c r="AC41" s="436" t="str">
        <f>IF(Y86="","0",Y86)</f>
        <v>0</v>
      </c>
      <c r="AD41" s="436"/>
      <c r="AE41" s="436"/>
      <c r="AF41" s="436"/>
      <c r="AG41" s="436"/>
      <c r="AH41" s="436"/>
      <c r="AI41" s="502"/>
      <c r="AJ41" s="550" t="s">
        <v>515</v>
      </c>
      <c r="AK41" s="550"/>
      <c r="AL41" s="550"/>
      <c r="AM41" s="550"/>
      <c r="AN41" s="550"/>
      <c r="AO41" s="452"/>
      <c r="AP41" s="452"/>
      <c r="AQ41" s="452"/>
      <c r="AR41" s="452"/>
      <c r="AS41" s="452"/>
      <c r="AT41" s="57"/>
    </row>
    <row r="42" spans="1:46" ht="7.5" customHeight="1" x14ac:dyDescent="0.2"/>
    <row r="43" spans="1:46" s="64" customFormat="1" ht="20.100000000000001" customHeight="1" x14ac:dyDescent="0.25">
      <c r="A43" s="60">
        <v>4</v>
      </c>
      <c r="B43" s="453" t="s">
        <v>287</v>
      </c>
      <c r="C43" s="453"/>
      <c r="D43" s="453"/>
      <c r="E43" s="453"/>
      <c r="F43" s="453"/>
      <c r="G43" s="453"/>
      <c r="H43" s="453"/>
      <c r="I43" s="453"/>
      <c r="J43" s="453"/>
      <c r="K43" s="453"/>
      <c r="L43" s="453"/>
      <c r="M43" s="453"/>
      <c r="N43" s="453"/>
      <c r="O43" s="453"/>
      <c r="P43" s="453"/>
      <c r="Q43" s="453"/>
      <c r="R43" s="453"/>
      <c r="S43" s="453"/>
      <c r="T43" s="453"/>
      <c r="U43" s="453"/>
      <c r="V43" s="453"/>
      <c r="W43" s="453"/>
      <c r="X43" s="536"/>
      <c r="Y43" s="536"/>
      <c r="Z43" s="31"/>
      <c r="AA43" s="31"/>
      <c r="AB43" s="31"/>
      <c r="AC43" s="31"/>
      <c r="AD43" s="31"/>
      <c r="AE43" s="31"/>
      <c r="AF43" s="31"/>
      <c r="AG43" s="31"/>
      <c r="AH43" s="31"/>
      <c r="AI43" s="31"/>
      <c r="AJ43" s="31"/>
      <c r="AK43" s="31"/>
      <c r="AL43" s="31"/>
      <c r="AM43" s="31"/>
      <c r="AN43" s="31"/>
      <c r="AO43" s="31"/>
      <c r="AP43" s="31"/>
      <c r="AQ43" s="31"/>
      <c r="AR43" s="31"/>
      <c r="AS43" s="31"/>
      <c r="AT43" s="32"/>
    </row>
    <row r="44" spans="1:46" ht="20.100000000000001" customHeight="1" x14ac:dyDescent="0.2">
      <c r="A44" s="49"/>
      <c r="B44" s="525" t="s">
        <v>288</v>
      </c>
      <c r="C44" s="526"/>
      <c r="D44" s="526"/>
      <c r="E44" s="526"/>
      <c r="F44" s="526"/>
      <c r="G44" s="526"/>
      <c r="H44" s="526"/>
      <c r="I44" s="526"/>
      <c r="J44" s="527"/>
      <c r="K44" s="534" t="s">
        <v>420</v>
      </c>
      <c r="L44" s="535"/>
      <c r="M44" s="535"/>
      <c r="N44" s="535"/>
      <c r="O44" s="445" t="s">
        <v>507</v>
      </c>
      <c r="P44" s="445"/>
      <c r="Q44" s="445"/>
      <c r="R44" s="445"/>
      <c r="S44" s="445"/>
      <c r="T44" s="445"/>
      <c r="U44" s="445"/>
      <c r="V44" s="445"/>
      <c r="W44" s="446"/>
      <c r="X44" s="573" t="s">
        <v>289</v>
      </c>
      <c r="Y44" s="573"/>
      <c r="Z44" s="573"/>
      <c r="AA44" s="573"/>
      <c r="AB44" s="573"/>
      <c r="AC44" s="573"/>
      <c r="AD44" s="573"/>
      <c r="AE44" s="573"/>
      <c r="AF44" s="573"/>
      <c r="AG44" s="573"/>
      <c r="AH44" s="573"/>
      <c r="AI44" s="538" t="s">
        <v>417</v>
      </c>
      <c r="AJ44" s="534"/>
      <c r="AK44" s="427"/>
      <c r="AL44" s="452"/>
      <c r="AM44" s="452"/>
      <c r="AN44" s="452"/>
      <c r="AO44" s="452"/>
      <c r="AP44" s="452"/>
      <c r="AQ44" s="452"/>
      <c r="AR44" s="452"/>
      <c r="AS44" s="452"/>
      <c r="AT44" s="41"/>
    </row>
    <row r="45" spans="1:46" ht="20.100000000000001" customHeight="1" x14ac:dyDescent="0.2">
      <c r="A45" s="49"/>
      <c r="B45" s="528"/>
      <c r="C45" s="529"/>
      <c r="D45" s="529"/>
      <c r="E45" s="529"/>
      <c r="F45" s="529"/>
      <c r="G45" s="529"/>
      <c r="H45" s="529"/>
      <c r="I45" s="529"/>
      <c r="J45" s="530"/>
      <c r="K45" s="534" t="s">
        <v>421</v>
      </c>
      <c r="L45" s="535"/>
      <c r="M45" s="535"/>
      <c r="N45" s="535"/>
      <c r="O45" s="445" t="s">
        <v>507</v>
      </c>
      <c r="P45" s="445"/>
      <c r="Q45" s="445"/>
      <c r="R45" s="445"/>
      <c r="S45" s="445"/>
      <c r="T45" s="445"/>
      <c r="U45" s="445"/>
      <c r="V45" s="445"/>
      <c r="W45" s="446"/>
      <c r="X45" s="573"/>
      <c r="Y45" s="573"/>
      <c r="Z45" s="573"/>
      <c r="AA45" s="573"/>
      <c r="AB45" s="573"/>
      <c r="AC45" s="573"/>
      <c r="AD45" s="573"/>
      <c r="AE45" s="573"/>
      <c r="AF45" s="573"/>
      <c r="AG45" s="573"/>
      <c r="AH45" s="573"/>
      <c r="AI45" s="538" t="s">
        <v>418</v>
      </c>
      <c r="AJ45" s="534"/>
      <c r="AK45" s="427"/>
      <c r="AL45" s="452"/>
      <c r="AM45" s="452"/>
      <c r="AN45" s="452"/>
      <c r="AO45" s="452"/>
      <c r="AP45" s="452"/>
      <c r="AQ45" s="452"/>
      <c r="AR45" s="452"/>
      <c r="AS45" s="452"/>
      <c r="AT45" s="41"/>
    </row>
    <row r="46" spans="1:46" ht="20.100000000000001" customHeight="1" x14ac:dyDescent="0.2">
      <c r="A46" s="49"/>
      <c r="B46" s="531"/>
      <c r="C46" s="532"/>
      <c r="D46" s="532"/>
      <c r="E46" s="532"/>
      <c r="F46" s="532"/>
      <c r="G46" s="532"/>
      <c r="H46" s="532"/>
      <c r="I46" s="532"/>
      <c r="J46" s="533"/>
      <c r="K46" s="534" t="s">
        <v>422</v>
      </c>
      <c r="L46" s="535"/>
      <c r="M46" s="535"/>
      <c r="N46" s="535"/>
      <c r="O46" s="445" t="s">
        <v>507</v>
      </c>
      <c r="P46" s="445"/>
      <c r="Q46" s="445"/>
      <c r="R46" s="445"/>
      <c r="S46" s="445"/>
      <c r="T46" s="445"/>
      <c r="U46" s="445"/>
      <c r="V46" s="445"/>
      <c r="W46" s="446"/>
      <c r="X46" s="573"/>
      <c r="Y46" s="573"/>
      <c r="Z46" s="573"/>
      <c r="AA46" s="573"/>
      <c r="AB46" s="573"/>
      <c r="AC46" s="573"/>
      <c r="AD46" s="573"/>
      <c r="AE46" s="573"/>
      <c r="AF46" s="573"/>
      <c r="AG46" s="573"/>
      <c r="AH46" s="573"/>
      <c r="AI46" s="538" t="s">
        <v>419</v>
      </c>
      <c r="AJ46" s="534"/>
      <c r="AK46" s="427"/>
      <c r="AL46" s="452"/>
      <c r="AM46" s="452"/>
      <c r="AN46" s="452"/>
      <c r="AO46" s="452"/>
      <c r="AP46" s="452"/>
      <c r="AQ46" s="452"/>
      <c r="AR46" s="452"/>
      <c r="AS46" s="452"/>
      <c r="AT46" s="41"/>
    </row>
    <row r="47" spans="1:46" ht="15" customHeight="1" x14ac:dyDescent="0.2">
      <c r="A47" s="49"/>
      <c r="B47" s="577" t="s">
        <v>290</v>
      </c>
      <c r="C47" s="578"/>
      <c r="D47" s="578"/>
      <c r="E47" s="578"/>
      <c r="F47" s="578"/>
      <c r="G47" s="578"/>
      <c r="H47" s="578"/>
      <c r="I47" s="578"/>
      <c r="J47" s="578"/>
      <c r="K47" s="578"/>
      <c r="L47" s="578"/>
      <c r="M47" s="578"/>
      <c r="N47" s="578"/>
      <c r="O47" s="578"/>
      <c r="P47" s="578"/>
      <c r="Q47" s="578"/>
      <c r="R47" s="578"/>
      <c r="S47" s="578"/>
      <c r="T47" s="578"/>
      <c r="U47" s="578"/>
      <c r="V47" s="578"/>
      <c r="W47" s="578"/>
      <c r="X47" s="578"/>
      <c r="Y47" s="578"/>
      <c r="Z47" s="578"/>
      <c r="AA47" s="578"/>
      <c r="AB47" s="578"/>
      <c r="AC47" s="578"/>
      <c r="AD47" s="578"/>
      <c r="AE47" s="578"/>
      <c r="AF47" s="578"/>
      <c r="AG47" s="578"/>
      <c r="AH47" s="578"/>
      <c r="AI47" s="578"/>
      <c r="AJ47" s="578"/>
      <c r="AK47" s="578"/>
      <c r="AL47" s="578"/>
      <c r="AM47" s="578"/>
      <c r="AN47" s="578"/>
      <c r="AO47" s="578"/>
      <c r="AP47" s="578"/>
      <c r="AQ47" s="578"/>
      <c r="AR47" s="578"/>
      <c r="AS47" s="579"/>
      <c r="AT47" s="41"/>
    </row>
    <row r="48" spans="1:46" ht="60.75" customHeight="1" x14ac:dyDescent="0.2">
      <c r="A48" s="49"/>
      <c r="B48" s="580"/>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1"/>
      <c r="AN48" s="581"/>
      <c r="AO48" s="581"/>
      <c r="AP48" s="581"/>
      <c r="AQ48" s="581"/>
      <c r="AR48" s="581"/>
      <c r="AS48" s="582"/>
      <c r="AT48" s="41"/>
    </row>
    <row r="49" spans="1:46" ht="7.5" customHeight="1" x14ac:dyDescent="0.2"/>
    <row r="50" spans="1:46" s="64" customFormat="1" ht="20.100000000000001" customHeight="1" x14ac:dyDescent="0.25">
      <c r="A50" s="60">
        <v>5</v>
      </c>
      <c r="B50" s="453" t="s">
        <v>291</v>
      </c>
      <c r="C50" s="453"/>
      <c r="D50" s="453"/>
      <c r="E50" s="453"/>
      <c r="F50" s="453"/>
      <c r="G50" s="453"/>
      <c r="H50" s="453"/>
      <c r="I50" s="453"/>
      <c r="J50" s="453"/>
      <c r="K50" s="536"/>
      <c r="L50" s="536"/>
      <c r="M50" s="536"/>
      <c r="N50" s="536"/>
      <c r="O50" s="536"/>
      <c r="P50" s="536"/>
      <c r="Q50" s="536"/>
      <c r="R50" s="536"/>
      <c r="S50" s="536"/>
      <c r="T50" s="536"/>
      <c r="U50" s="536"/>
      <c r="V50" s="536"/>
      <c r="W50" s="536"/>
      <c r="X50" s="536"/>
      <c r="Y50" s="536"/>
      <c r="Z50" s="31"/>
      <c r="AA50" s="31"/>
      <c r="AB50" s="31"/>
      <c r="AC50" s="31"/>
      <c r="AD50" s="31"/>
      <c r="AE50" s="31"/>
      <c r="AF50" s="31"/>
      <c r="AG50" s="31"/>
      <c r="AH50" s="31"/>
      <c r="AI50" s="31"/>
      <c r="AJ50" s="31"/>
      <c r="AK50" s="31"/>
      <c r="AL50" s="31"/>
      <c r="AM50" s="31"/>
      <c r="AN50" s="31"/>
      <c r="AO50" s="31"/>
      <c r="AP50" s="31"/>
      <c r="AQ50" s="31"/>
      <c r="AR50" s="31"/>
      <c r="AS50" s="31"/>
      <c r="AT50" s="32"/>
    </row>
    <row r="51" spans="1:46" ht="33" customHeight="1" x14ac:dyDescent="0.2">
      <c r="A51" s="55"/>
      <c r="B51" s="574" t="s">
        <v>292</v>
      </c>
      <c r="C51" s="575"/>
      <c r="D51" s="575"/>
      <c r="E51" s="422"/>
      <c r="F51" s="422"/>
      <c r="G51" s="422"/>
      <c r="H51" s="422"/>
      <c r="I51" s="422"/>
      <c r="J51" s="423"/>
      <c r="K51" s="574" t="s">
        <v>293</v>
      </c>
      <c r="L51" s="575"/>
      <c r="M51" s="575"/>
      <c r="N51" s="575"/>
      <c r="O51" s="575"/>
      <c r="P51" s="575"/>
      <c r="Q51" s="575"/>
      <c r="R51" s="575"/>
      <c r="S51" s="575"/>
      <c r="T51" s="575"/>
      <c r="U51" s="575"/>
      <c r="V51" s="422"/>
      <c r="W51" s="422"/>
      <c r="X51" s="422"/>
      <c r="Y51" s="422"/>
      <c r="Z51" s="422"/>
      <c r="AA51" s="422"/>
      <c r="AB51" s="422"/>
      <c r="AC51" s="422"/>
      <c r="AD51" s="422"/>
      <c r="AE51" s="422"/>
      <c r="AF51" s="422"/>
      <c r="AG51" s="422"/>
      <c r="AH51" s="422"/>
      <c r="AI51" s="422"/>
      <c r="AJ51" s="422"/>
      <c r="AK51" s="422"/>
      <c r="AL51" s="422"/>
      <c r="AM51" s="422"/>
      <c r="AN51" s="422"/>
      <c r="AO51" s="422"/>
      <c r="AP51" s="422"/>
      <c r="AQ51" s="422"/>
      <c r="AR51" s="422"/>
      <c r="AS51" s="423"/>
      <c r="AT51" s="57"/>
    </row>
    <row r="53" spans="1:46" ht="15" customHeight="1" x14ac:dyDescent="0.2">
      <c r="W53" s="576" t="s">
        <v>294</v>
      </c>
      <c r="X53" s="576"/>
      <c r="Y53" s="576"/>
      <c r="Z53" s="576"/>
    </row>
    <row r="54" spans="1:46" s="1" customFormat="1" ht="28.5" customHeight="1" x14ac:dyDescent="0.2">
      <c r="A54" s="135" t="s">
        <v>159</v>
      </c>
      <c r="B54" s="135"/>
      <c r="C54" s="135"/>
      <c r="D54" s="135"/>
      <c r="E54" s="135"/>
      <c r="F54" s="135"/>
      <c r="G54" s="135"/>
      <c r="H54" s="135"/>
      <c r="I54" s="135"/>
      <c r="J54" s="135"/>
      <c r="K54" s="135"/>
      <c r="L54" s="135"/>
      <c r="M54" s="135"/>
      <c r="N54" s="135"/>
      <c r="O54" s="135"/>
      <c r="P54" s="135"/>
      <c r="Q54" s="135"/>
      <c r="R54" s="135"/>
      <c r="S54" s="135"/>
      <c r="T54" s="137" t="s">
        <v>243</v>
      </c>
      <c r="U54" s="137"/>
      <c r="V54" s="137"/>
      <c r="W54" s="137"/>
      <c r="X54" s="137"/>
      <c r="Y54" s="137"/>
      <c r="Z54" s="137"/>
      <c r="AA54" s="137"/>
      <c r="AB54" s="424" t="s">
        <v>244</v>
      </c>
      <c r="AC54" s="424"/>
      <c r="AD54" s="424"/>
      <c r="AE54" s="424"/>
      <c r="AF54" s="424"/>
      <c r="AG54" s="424"/>
      <c r="AH54" s="424"/>
      <c r="AI54" s="424"/>
      <c r="AJ54" s="424"/>
      <c r="AK54" s="424"/>
      <c r="AL54" s="424"/>
      <c r="AM54" s="424"/>
      <c r="AN54" s="424"/>
      <c r="AO54" s="424"/>
      <c r="AP54" s="424"/>
      <c r="AQ54" s="424"/>
      <c r="AR54" s="424"/>
      <c r="AS54" s="424"/>
      <c r="AT54" s="424"/>
    </row>
    <row r="55" spans="1:46" s="1" customFormat="1" ht="14.85" customHeight="1" x14ac:dyDescent="0.2">
      <c r="A55" s="26"/>
      <c r="B55" s="27"/>
      <c r="C55" s="27"/>
      <c r="D55" s="27"/>
      <c r="E55" s="27"/>
      <c r="F55" s="27"/>
      <c r="G55" s="27"/>
      <c r="H55" s="27"/>
      <c r="I55" s="27"/>
      <c r="J55" s="27"/>
      <c r="K55" s="27"/>
      <c r="L55" s="27"/>
      <c r="M55" s="27"/>
      <c r="N55" s="27"/>
      <c r="O55" s="27"/>
      <c r="P55" s="27"/>
      <c r="Q55" s="27"/>
      <c r="R55" s="27"/>
      <c r="S55" s="27"/>
      <c r="T55" s="28"/>
      <c r="U55" s="28"/>
      <c r="V55" s="28"/>
      <c r="W55" s="28"/>
      <c r="X55" s="28"/>
      <c r="Y55" s="28"/>
      <c r="Z55" s="28"/>
      <c r="AA55" s="28"/>
      <c r="AB55" s="29"/>
      <c r="AC55" s="29"/>
      <c r="AD55" s="29"/>
      <c r="AE55" s="29"/>
      <c r="AF55" s="29"/>
      <c r="AG55" s="29"/>
      <c r="AH55" s="29"/>
      <c r="AI55" s="29"/>
      <c r="AJ55" s="29"/>
      <c r="AK55" s="29"/>
      <c r="AL55" s="29"/>
      <c r="AM55" s="29"/>
      <c r="AN55" s="29"/>
      <c r="AO55" s="29"/>
      <c r="AP55" s="29"/>
      <c r="AQ55" s="29"/>
      <c r="AR55" s="29"/>
      <c r="AS55" s="29"/>
      <c r="AT55" s="29"/>
    </row>
    <row r="56" spans="1:46" ht="15" customHeight="1" x14ac:dyDescent="0.2">
      <c r="A56" s="598" t="s">
        <v>398</v>
      </c>
      <c r="B56" s="598"/>
      <c r="C56" s="598"/>
      <c r="D56" s="598"/>
      <c r="E56" s="598"/>
      <c r="F56" s="598"/>
      <c r="G56" s="598"/>
      <c r="H56" s="598"/>
      <c r="I56" s="598"/>
      <c r="J56" s="598"/>
      <c r="K56" s="598"/>
      <c r="L56" s="598"/>
      <c r="M56" s="598"/>
      <c r="N56" s="598"/>
      <c r="O56" s="598"/>
      <c r="P56" s="598"/>
      <c r="Q56" s="598"/>
      <c r="R56" s="598"/>
      <c r="S56" s="598"/>
      <c r="T56" s="598"/>
      <c r="U56" s="598"/>
      <c r="V56" s="598"/>
      <c r="W56" s="598"/>
      <c r="Y56" s="599" t="s">
        <v>295</v>
      </c>
      <c r="Z56" s="599"/>
      <c r="AA56" s="599"/>
      <c r="AB56" s="599"/>
      <c r="AC56" s="599"/>
      <c r="AD56" s="599"/>
      <c r="AE56" s="599"/>
      <c r="AF56" s="599"/>
      <c r="AG56" s="599"/>
      <c r="AH56" s="599"/>
      <c r="AI56" s="599"/>
      <c r="AJ56" s="599"/>
      <c r="AK56" s="599"/>
      <c r="AL56" s="599"/>
      <c r="AM56" s="599"/>
      <c r="AN56" s="599"/>
      <c r="AO56" s="599"/>
      <c r="AP56" s="599"/>
      <c r="AQ56" s="599"/>
      <c r="AR56" s="599"/>
      <c r="AS56" s="599"/>
      <c r="AT56" s="599"/>
    </row>
    <row r="57" spans="1:46" ht="15" customHeight="1" x14ac:dyDescent="0.2">
      <c r="A57" s="598"/>
      <c r="B57" s="598"/>
      <c r="C57" s="598"/>
      <c r="D57" s="598"/>
      <c r="E57" s="598"/>
      <c r="F57" s="598"/>
      <c r="G57" s="598"/>
      <c r="H57" s="598"/>
      <c r="I57" s="598"/>
      <c r="J57" s="598"/>
      <c r="K57" s="598"/>
      <c r="L57" s="598"/>
      <c r="M57" s="598"/>
      <c r="N57" s="598"/>
      <c r="O57" s="598"/>
      <c r="P57" s="598"/>
      <c r="Q57" s="598"/>
      <c r="R57" s="598"/>
      <c r="S57" s="598"/>
      <c r="T57" s="598"/>
      <c r="U57" s="598"/>
      <c r="V57" s="598"/>
      <c r="W57" s="598"/>
      <c r="Y57" s="599"/>
      <c r="Z57" s="599"/>
      <c r="AA57" s="599"/>
      <c r="AB57" s="599"/>
      <c r="AC57" s="599"/>
      <c r="AD57" s="599"/>
      <c r="AE57" s="599"/>
      <c r="AF57" s="599"/>
      <c r="AG57" s="599"/>
      <c r="AH57" s="599"/>
      <c r="AI57" s="599"/>
      <c r="AJ57" s="599"/>
      <c r="AK57" s="599"/>
      <c r="AL57" s="599"/>
      <c r="AM57" s="599"/>
      <c r="AN57" s="599"/>
      <c r="AO57" s="599"/>
      <c r="AP57" s="599"/>
      <c r="AQ57" s="599"/>
      <c r="AR57" s="599"/>
      <c r="AS57" s="599"/>
      <c r="AT57" s="599"/>
    </row>
    <row r="58" spans="1:46" ht="15" customHeight="1" x14ac:dyDescent="0.2">
      <c r="A58" s="598"/>
      <c r="B58" s="598"/>
      <c r="C58" s="598"/>
      <c r="D58" s="598"/>
      <c r="E58" s="598"/>
      <c r="F58" s="598"/>
      <c r="G58" s="598"/>
      <c r="H58" s="598"/>
      <c r="I58" s="598"/>
      <c r="J58" s="598"/>
      <c r="K58" s="598"/>
      <c r="L58" s="598"/>
      <c r="M58" s="598"/>
      <c r="N58" s="598"/>
      <c r="O58" s="598"/>
      <c r="P58" s="598"/>
      <c r="Q58" s="598"/>
      <c r="R58" s="598"/>
      <c r="S58" s="598"/>
      <c r="T58" s="598"/>
      <c r="U58" s="598"/>
      <c r="V58" s="598"/>
      <c r="W58" s="598"/>
      <c r="Y58" s="70"/>
    </row>
    <row r="59" spans="1:46" ht="15" customHeight="1" x14ac:dyDescent="0.2">
      <c r="A59" s="95" t="s">
        <v>397</v>
      </c>
      <c r="B59" s="588" t="s">
        <v>0</v>
      </c>
      <c r="C59" s="590"/>
      <c r="D59" s="588" t="s">
        <v>297</v>
      </c>
      <c r="E59" s="589"/>
      <c r="F59" s="589"/>
      <c r="G59" s="589"/>
      <c r="H59" s="589"/>
      <c r="I59" s="589"/>
      <c r="J59" s="589"/>
      <c r="K59" s="589"/>
      <c r="L59" s="589"/>
      <c r="M59" s="590"/>
      <c r="N59" s="481" t="s">
        <v>298</v>
      </c>
      <c r="O59" s="482"/>
      <c r="P59" s="482"/>
      <c r="Q59" s="482"/>
      <c r="R59" s="482"/>
      <c r="S59" s="482"/>
      <c r="T59" s="482"/>
      <c r="U59" s="482"/>
      <c r="V59" s="482"/>
      <c r="W59" s="483"/>
      <c r="Z59" s="70"/>
      <c r="AA59" s="600" t="s">
        <v>297</v>
      </c>
      <c r="AB59" s="600"/>
      <c r="AC59" s="600"/>
      <c r="AD59" s="600"/>
      <c r="AE59" s="600"/>
      <c r="AF59" s="600"/>
      <c r="AG59" s="600"/>
      <c r="AH59" s="600"/>
      <c r="AI59" s="600"/>
      <c r="AJ59" s="600"/>
      <c r="AK59" s="495" t="s">
        <v>298</v>
      </c>
      <c r="AL59" s="495"/>
      <c r="AM59" s="495"/>
      <c r="AN59" s="495"/>
      <c r="AO59" s="495"/>
      <c r="AP59" s="495"/>
      <c r="AQ59" s="495"/>
      <c r="AR59" s="495"/>
      <c r="AS59" s="495"/>
      <c r="AT59" s="495"/>
    </row>
    <row r="60" spans="1:46" ht="15" customHeight="1" x14ac:dyDescent="0.2">
      <c r="A60" s="133"/>
      <c r="B60" s="567"/>
      <c r="C60" s="568"/>
      <c r="D60" s="555" t="s">
        <v>341</v>
      </c>
      <c r="E60" s="556"/>
      <c r="F60" s="556"/>
      <c r="G60" s="556"/>
      <c r="H60" s="556"/>
      <c r="I60" s="556"/>
      <c r="J60" s="556"/>
      <c r="K60" s="556"/>
      <c r="L60" s="556"/>
      <c r="M60" s="557"/>
      <c r="N60" s="555" t="s">
        <v>31</v>
      </c>
      <c r="O60" s="556"/>
      <c r="P60" s="556"/>
      <c r="Q60" s="556"/>
      <c r="R60" s="556"/>
      <c r="S60" s="556"/>
      <c r="T60" s="556"/>
      <c r="U60" s="556"/>
      <c r="V60" s="556"/>
      <c r="W60" s="557"/>
      <c r="Y60" s="592"/>
      <c r="Z60" s="592"/>
      <c r="AA60" s="591" t="s">
        <v>376</v>
      </c>
      <c r="AB60" s="591"/>
      <c r="AC60" s="591"/>
      <c r="AD60" s="591"/>
      <c r="AE60" s="591"/>
      <c r="AF60" s="591"/>
      <c r="AG60" s="591"/>
      <c r="AH60" s="591"/>
      <c r="AI60" s="591"/>
      <c r="AJ60" s="591"/>
      <c r="AK60" s="596" t="s">
        <v>375</v>
      </c>
      <c r="AL60" s="596"/>
      <c r="AM60" s="596"/>
      <c r="AN60" s="596"/>
      <c r="AO60" s="596"/>
      <c r="AP60" s="596"/>
      <c r="AQ60" s="596"/>
      <c r="AR60" s="596"/>
      <c r="AS60" s="596"/>
      <c r="AT60" s="596"/>
    </row>
    <row r="61" spans="1:46" ht="15" customHeight="1" x14ac:dyDescent="0.2">
      <c r="A61" s="133"/>
      <c r="B61" s="567"/>
      <c r="C61" s="568"/>
      <c r="D61" s="555" t="s">
        <v>319</v>
      </c>
      <c r="E61" s="556"/>
      <c r="F61" s="556"/>
      <c r="G61" s="556"/>
      <c r="H61" s="556"/>
      <c r="I61" s="556"/>
      <c r="J61" s="556"/>
      <c r="K61" s="556"/>
      <c r="L61" s="556"/>
      <c r="M61" s="557"/>
      <c r="N61" s="555" t="s">
        <v>9</v>
      </c>
      <c r="O61" s="556"/>
      <c r="P61" s="556"/>
      <c r="Q61" s="556"/>
      <c r="R61" s="556"/>
      <c r="S61" s="556"/>
      <c r="T61" s="556"/>
      <c r="U61" s="556"/>
      <c r="V61" s="556"/>
      <c r="W61" s="557"/>
      <c r="Y61" s="592"/>
      <c r="Z61" s="592"/>
      <c r="AA61" s="591" t="s">
        <v>377</v>
      </c>
      <c r="AB61" s="591"/>
      <c r="AC61" s="591"/>
      <c r="AD61" s="591"/>
      <c r="AE61" s="591"/>
      <c r="AF61" s="591"/>
      <c r="AG61" s="591"/>
      <c r="AH61" s="591"/>
      <c r="AI61" s="591"/>
      <c r="AJ61" s="591"/>
      <c r="AK61" s="596" t="s">
        <v>62</v>
      </c>
      <c r="AL61" s="596"/>
      <c r="AM61" s="596"/>
      <c r="AN61" s="596"/>
      <c r="AO61" s="596"/>
      <c r="AP61" s="596"/>
      <c r="AQ61" s="596"/>
      <c r="AR61" s="596"/>
      <c r="AS61" s="596"/>
      <c r="AT61" s="596"/>
    </row>
    <row r="62" spans="1:46" ht="15" customHeight="1" x14ac:dyDescent="0.2">
      <c r="A62" s="69"/>
      <c r="B62" s="567"/>
      <c r="C62" s="568"/>
      <c r="D62" s="561" t="s">
        <v>345</v>
      </c>
      <c r="E62" s="562"/>
      <c r="F62" s="562"/>
      <c r="G62" s="562"/>
      <c r="H62" s="562"/>
      <c r="I62" s="562"/>
      <c r="J62" s="562"/>
      <c r="K62" s="562"/>
      <c r="L62" s="562"/>
      <c r="M62" s="563"/>
      <c r="N62" s="561" t="s">
        <v>36</v>
      </c>
      <c r="O62" s="562"/>
      <c r="P62" s="562"/>
      <c r="Q62" s="562"/>
      <c r="R62" s="562"/>
      <c r="S62" s="562"/>
      <c r="T62" s="562"/>
      <c r="U62" s="562"/>
      <c r="V62" s="562"/>
      <c r="W62" s="563"/>
      <c r="Y62" s="592"/>
      <c r="Z62" s="592"/>
      <c r="AA62" s="591" t="s">
        <v>378</v>
      </c>
      <c r="AB62" s="591"/>
      <c r="AC62" s="591"/>
      <c r="AD62" s="591"/>
      <c r="AE62" s="591"/>
      <c r="AF62" s="591"/>
      <c r="AG62" s="591"/>
      <c r="AH62" s="591"/>
      <c r="AI62" s="591"/>
      <c r="AJ62" s="591"/>
      <c r="AK62" s="596" t="s">
        <v>63</v>
      </c>
      <c r="AL62" s="596"/>
      <c r="AM62" s="596"/>
      <c r="AN62" s="596"/>
      <c r="AO62" s="596"/>
      <c r="AP62" s="596"/>
      <c r="AQ62" s="596"/>
      <c r="AR62" s="596"/>
      <c r="AS62" s="596"/>
      <c r="AT62" s="596"/>
    </row>
    <row r="63" spans="1:46" ht="15" customHeight="1" x14ac:dyDescent="0.2">
      <c r="A63" s="94"/>
      <c r="B63" s="567"/>
      <c r="C63" s="568"/>
      <c r="D63" s="561" t="s">
        <v>364</v>
      </c>
      <c r="E63" s="562"/>
      <c r="F63" s="562"/>
      <c r="G63" s="562"/>
      <c r="H63" s="562"/>
      <c r="I63" s="562"/>
      <c r="J63" s="562"/>
      <c r="K63" s="562"/>
      <c r="L63" s="562"/>
      <c r="M63" s="563"/>
      <c r="N63" s="561" t="s">
        <v>55</v>
      </c>
      <c r="O63" s="562"/>
      <c r="P63" s="562"/>
      <c r="Q63" s="562"/>
      <c r="R63" s="562"/>
      <c r="S63" s="562"/>
      <c r="T63" s="562"/>
      <c r="U63" s="562"/>
      <c r="V63" s="562"/>
      <c r="W63" s="563"/>
      <c r="Y63" s="592"/>
      <c r="Z63" s="592"/>
      <c r="AA63" s="591" t="s">
        <v>379</v>
      </c>
      <c r="AB63" s="591"/>
      <c r="AC63" s="591"/>
      <c r="AD63" s="591"/>
      <c r="AE63" s="591"/>
      <c r="AF63" s="591"/>
      <c r="AG63" s="591"/>
      <c r="AH63" s="591"/>
      <c r="AI63" s="591"/>
      <c r="AJ63" s="591"/>
      <c r="AK63" s="596" t="s">
        <v>64</v>
      </c>
      <c r="AL63" s="596"/>
      <c r="AM63" s="596"/>
      <c r="AN63" s="596"/>
      <c r="AO63" s="596"/>
      <c r="AP63" s="596"/>
      <c r="AQ63" s="596"/>
      <c r="AR63" s="596"/>
      <c r="AS63" s="596"/>
      <c r="AT63" s="596"/>
    </row>
    <row r="64" spans="1:46" ht="15" customHeight="1" x14ac:dyDescent="0.2">
      <c r="A64" s="133"/>
      <c r="B64" s="569"/>
      <c r="C64" s="570"/>
      <c r="D64" s="558" t="s">
        <v>329</v>
      </c>
      <c r="E64" s="559"/>
      <c r="F64" s="559"/>
      <c r="G64" s="559"/>
      <c r="H64" s="559"/>
      <c r="I64" s="559"/>
      <c r="J64" s="559"/>
      <c r="K64" s="559"/>
      <c r="L64" s="559"/>
      <c r="M64" s="560"/>
      <c r="N64" s="558" t="s">
        <v>19</v>
      </c>
      <c r="O64" s="559"/>
      <c r="P64" s="559"/>
      <c r="Q64" s="559"/>
      <c r="R64" s="559"/>
      <c r="S64" s="559"/>
      <c r="T64" s="559"/>
      <c r="U64" s="559"/>
      <c r="V64" s="559"/>
      <c r="W64" s="560"/>
      <c r="Y64" s="592"/>
      <c r="Z64" s="592"/>
      <c r="AA64" s="591" t="s">
        <v>380</v>
      </c>
      <c r="AB64" s="591"/>
      <c r="AC64" s="591"/>
      <c r="AD64" s="591"/>
      <c r="AE64" s="591"/>
      <c r="AF64" s="591"/>
      <c r="AG64" s="591"/>
      <c r="AH64" s="591"/>
      <c r="AI64" s="591"/>
      <c r="AJ64" s="591"/>
      <c r="AK64" s="596" t="s">
        <v>65</v>
      </c>
      <c r="AL64" s="596"/>
      <c r="AM64" s="596"/>
      <c r="AN64" s="596"/>
      <c r="AO64" s="596"/>
      <c r="AP64" s="596"/>
      <c r="AQ64" s="596"/>
      <c r="AR64" s="596"/>
      <c r="AS64" s="596"/>
      <c r="AT64" s="596"/>
    </row>
    <row r="65" spans="1:46" ht="15" customHeight="1" x14ac:dyDescent="0.2">
      <c r="A65" s="133"/>
      <c r="B65" s="569"/>
      <c r="C65" s="570"/>
      <c r="D65" s="564" t="s">
        <v>346</v>
      </c>
      <c r="E65" s="565"/>
      <c r="F65" s="565"/>
      <c r="G65" s="565"/>
      <c r="H65" s="565"/>
      <c r="I65" s="565"/>
      <c r="J65" s="565"/>
      <c r="K65" s="565"/>
      <c r="L65" s="565"/>
      <c r="M65" s="566"/>
      <c r="N65" s="564" t="s">
        <v>37</v>
      </c>
      <c r="O65" s="565"/>
      <c r="P65" s="565"/>
      <c r="Q65" s="565"/>
      <c r="R65" s="565"/>
      <c r="S65" s="565"/>
      <c r="T65" s="565"/>
      <c r="U65" s="565"/>
      <c r="V65" s="565"/>
      <c r="W65" s="566"/>
      <c r="Y65" s="592"/>
      <c r="Z65" s="592"/>
      <c r="AA65" s="591" t="s">
        <v>381</v>
      </c>
      <c r="AB65" s="591"/>
      <c r="AC65" s="591"/>
      <c r="AD65" s="591"/>
      <c r="AE65" s="591"/>
      <c r="AF65" s="591"/>
      <c r="AG65" s="591"/>
      <c r="AH65" s="591"/>
      <c r="AI65" s="591"/>
      <c r="AJ65" s="591"/>
      <c r="AK65" s="596" t="s">
        <v>66</v>
      </c>
      <c r="AL65" s="596"/>
      <c r="AM65" s="596"/>
      <c r="AN65" s="596"/>
      <c r="AO65" s="596"/>
      <c r="AP65" s="596"/>
      <c r="AQ65" s="596"/>
      <c r="AR65" s="596"/>
      <c r="AS65" s="596"/>
      <c r="AT65" s="596"/>
    </row>
    <row r="66" spans="1:46" ht="15" customHeight="1" x14ac:dyDescent="0.2">
      <c r="A66" s="69"/>
      <c r="B66" s="567"/>
      <c r="C66" s="568"/>
      <c r="D66" s="555" t="s">
        <v>330</v>
      </c>
      <c r="E66" s="556"/>
      <c r="F66" s="556"/>
      <c r="G66" s="556"/>
      <c r="H66" s="556"/>
      <c r="I66" s="556"/>
      <c r="J66" s="556"/>
      <c r="K66" s="556"/>
      <c r="L66" s="556"/>
      <c r="M66" s="557"/>
      <c r="N66" s="555" t="s">
        <v>20</v>
      </c>
      <c r="O66" s="556"/>
      <c r="P66" s="556"/>
      <c r="Q66" s="556"/>
      <c r="R66" s="556"/>
      <c r="S66" s="556"/>
      <c r="T66" s="556"/>
      <c r="U66" s="556"/>
      <c r="V66" s="556"/>
      <c r="W66" s="557"/>
      <c r="Y66" s="592"/>
      <c r="Z66" s="592"/>
      <c r="AA66" s="591" t="s">
        <v>382</v>
      </c>
      <c r="AB66" s="591"/>
      <c r="AC66" s="591"/>
      <c r="AD66" s="591"/>
      <c r="AE66" s="591"/>
      <c r="AF66" s="591"/>
      <c r="AG66" s="591"/>
      <c r="AH66" s="591"/>
      <c r="AI66" s="591"/>
      <c r="AJ66" s="591"/>
      <c r="AK66" s="596" t="s">
        <v>67</v>
      </c>
      <c r="AL66" s="596"/>
      <c r="AM66" s="596"/>
      <c r="AN66" s="596"/>
      <c r="AO66" s="596"/>
      <c r="AP66" s="596"/>
      <c r="AQ66" s="596"/>
      <c r="AR66" s="596"/>
      <c r="AS66" s="596"/>
      <c r="AT66" s="596"/>
    </row>
    <row r="67" spans="1:46" ht="15" customHeight="1" x14ac:dyDescent="0.2">
      <c r="A67" s="94"/>
      <c r="B67" s="567"/>
      <c r="C67" s="568"/>
      <c r="D67" s="555" t="s">
        <v>340</v>
      </c>
      <c r="E67" s="556"/>
      <c r="F67" s="556"/>
      <c r="G67" s="556"/>
      <c r="H67" s="556"/>
      <c r="I67" s="556"/>
      <c r="J67" s="556"/>
      <c r="K67" s="556"/>
      <c r="L67" s="556"/>
      <c r="M67" s="557"/>
      <c r="N67" s="555" t="s">
        <v>30</v>
      </c>
      <c r="O67" s="556"/>
      <c r="P67" s="556"/>
      <c r="Q67" s="556"/>
      <c r="R67" s="556"/>
      <c r="S67" s="556"/>
      <c r="T67" s="556"/>
      <c r="U67" s="556"/>
      <c r="V67" s="556"/>
      <c r="W67" s="557"/>
      <c r="Y67" s="592"/>
      <c r="Z67" s="592"/>
      <c r="AA67" s="591" t="s">
        <v>383</v>
      </c>
      <c r="AB67" s="591"/>
      <c r="AC67" s="591"/>
      <c r="AD67" s="591"/>
      <c r="AE67" s="591"/>
      <c r="AF67" s="591"/>
      <c r="AG67" s="591"/>
      <c r="AH67" s="591"/>
      <c r="AI67" s="591"/>
      <c r="AJ67" s="591"/>
      <c r="AK67" s="596" t="s">
        <v>68</v>
      </c>
      <c r="AL67" s="596"/>
      <c r="AM67" s="596"/>
      <c r="AN67" s="596"/>
      <c r="AO67" s="596"/>
      <c r="AP67" s="596"/>
      <c r="AQ67" s="596"/>
      <c r="AR67" s="596"/>
      <c r="AS67" s="596"/>
      <c r="AT67" s="596"/>
    </row>
    <row r="68" spans="1:46" ht="15" customHeight="1" x14ac:dyDescent="0.2">
      <c r="A68" s="133"/>
      <c r="B68" s="569"/>
      <c r="C68" s="570"/>
      <c r="D68" s="558" t="s">
        <v>332</v>
      </c>
      <c r="E68" s="559"/>
      <c r="F68" s="559"/>
      <c r="G68" s="559"/>
      <c r="H68" s="559"/>
      <c r="I68" s="559"/>
      <c r="J68" s="559"/>
      <c r="K68" s="559"/>
      <c r="L68" s="559"/>
      <c r="M68" s="560"/>
      <c r="N68" s="558" t="s">
        <v>22</v>
      </c>
      <c r="O68" s="559"/>
      <c r="P68" s="559"/>
      <c r="Q68" s="559"/>
      <c r="R68" s="559"/>
      <c r="S68" s="559"/>
      <c r="T68" s="559"/>
      <c r="U68" s="559"/>
      <c r="V68" s="559"/>
      <c r="W68" s="560"/>
      <c r="Y68" s="592"/>
      <c r="Z68" s="592"/>
      <c r="AA68" s="591" t="s">
        <v>384</v>
      </c>
      <c r="AB68" s="591"/>
      <c r="AC68" s="591"/>
      <c r="AD68" s="591"/>
      <c r="AE68" s="591"/>
      <c r="AF68" s="591"/>
      <c r="AG68" s="591"/>
      <c r="AH68" s="591"/>
      <c r="AI68" s="591"/>
      <c r="AJ68" s="591"/>
      <c r="AK68" s="596" t="s">
        <v>69</v>
      </c>
      <c r="AL68" s="596"/>
      <c r="AM68" s="596"/>
      <c r="AN68" s="596"/>
      <c r="AO68" s="596"/>
      <c r="AP68" s="596"/>
      <c r="AQ68" s="596"/>
      <c r="AR68" s="596"/>
      <c r="AS68" s="596"/>
      <c r="AT68" s="596"/>
    </row>
    <row r="69" spans="1:46" ht="15" customHeight="1" x14ac:dyDescent="0.2">
      <c r="A69" s="94"/>
      <c r="B69" s="567"/>
      <c r="C69" s="568"/>
      <c r="D69" s="555" t="s">
        <v>321</v>
      </c>
      <c r="E69" s="556"/>
      <c r="F69" s="556"/>
      <c r="G69" s="556"/>
      <c r="H69" s="556"/>
      <c r="I69" s="556"/>
      <c r="J69" s="556"/>
      <c r="K69" s="556"/>
      <c r="L69" s="556"/>
      <c r="M69" s="557"/>
      <c r="N69" s="555" t="s">
        <v>11</v>
      </c>
      <c r="O69" s="556"/>
      <c r="P69" s="556"/>
      <c r="Q69" s="556"/>
      <c r="R69" s="556"/>
      <c r="S69" s="556"/>
      <c r="T69" s="556"/>
      <c r="U69" s="556"/>
      <c r="V69" s="556"/>
      <c r="W69" s="557"/>
      <c r="Y69" s="592"/>
      <c r="Z69" s="592"/>
      <c r="AA69" s="591" t="s">
        <v>385</v>
      </c>
      <c r="AB69" s="591"/>
      <c r="AC69" s="591"/>
      <c r="AD69" s="591"/>
      <c r="AE69" s="591"/>
      <c r="AF69" s="591"/>
      <c r="AG69" s="591"/>
      <c r="AH69" s="591"/>
      <c r="AI69" s="591"/>
      <c r="AJ69" s="591"/>
      <c r="AK69" s="596" t="s">
        <v>70</v>
      </c>
      <c r="AL69" s="596"/>
      <c r="AM69" s="596"/>
      <c r="AN69" s="596"/>
      <c r="AO69" s="596"/>
      <c r="AP69" s="596"/>
      <c r="AQ69" s="596"/>
      <c r="AR69" s="596"/>
      <c r="AS69" s="596"/>
      <c r="AT69" s="596"/>
    </row>
    <row r="70" spans="1:46" ht="15" customHeight="1" x14ac:dyDescent="0.2">
      <c r="A70" s="133"/>
      <c r="B70" s="569"/>
      <c r="C70" s="570"/>
      <c r="D70" s="555" t="s">
        <v>355</v>
      </c>
      <c r="E70" s="556"/>
      <c r="F70" s="556"/>
      <c r="G70" s="556"/>
      <c r="H70" s="556"/>
      <c r="I70" s="556"/>
      <c r="J70" s="556"/>
      <c r="K70" s="556"/>
      <c r="L70" s="556"/>
      <c r="M70" s="557"/>
      <c r="N70" s="555" t="s">
        <v>46</v>
      </c>
      <c r="O70" s="556"/>
      <c r="P70" s="556"/>
      <c r="Q70" s="556"/>
      <c r="R70" s="556"/>
      <c r="S70" s="556"/>
      <c r="T70" s="556"/>
      <c r="U70" s="556"/>
      <c r="V70" s="556"/>
      <c r="W70" s="557"/>
      <c r="Y70" s="592"/>
      <c r="Z70" s="592"/>
      <c r="AA70" s="591" t="s">
        <v>386</v>
      </c>
      <c r="AB70" s="591"/>
      <c r="AC70" s="591"/>
      <c r="AD70" s="591"/>
      <c r="AE70" s="591"/>
      <c r="AF70" s="591"/>
      <c r="AG70" s="591"/>
      <c r="AH70" s="591"/>
      <c r="AI70" s="591"/>
      <c r="AJ70" s="591"/>
      <c r="AK70" s="596" t="s">
        <v>71</v>
      </c>
      <c r="AL70" s="596"/>
      <c r="AM70" s="596"/>
      <c r="AN70" s="596"/>
      <c r="AO70" s="596"/>
      <c r="AP70" s="596"/>
      <c r="AQ70" s="596"/>
      <c r="AR70" s="596"/>
      <c r="AS70" s="596"/>
      <c r="AT70" s="596"/>
    </row>
    <row r="71" spans="1:46" ht="15" customHeight="1" x14ac:dyDescent="0.2">
      <c r="A71" s="133"/>
      <c r="B71" s="569"/>
      <c r="C71" s="570"/>
      <c r="D71" s="555" t="s">
        <v>331</v>
      </c>
      <c r="E71" s="556"/>
      <c r="F71" s="556"/>
      <c r="G71" s="556"/>
      <c r="H71" s="556"/>
      <c r="I71" s="556"/>
      <c r="J71" s="556"/>
      <c r="K71" s="556"/>
      <c r="L71" s="556"/>
      <c r="M71" s="557"/>
      <c r="N71" s="555" t="s">
        <v>21</v>
      </c>
      <c r="O71" s="556"/>
      <c r="P71" s="556"/>
      <c r="Q71" s="556"/>
      <c r="R71" s="556"/>
      <c r="S71" s="556"/>
      <c r="T71" s="556"/>
      <c r="U71" s="556"/>
      <c r="V71" s="556"/>
      <c r="W71" s="557"/>
      <c r="Y71" s="592"/>
      <c r="Z71" s="592"/>
      <c r="AA71" s="591" t="s">
        <v>387</v>
      </c>
      <c r="AB71" s="591"/>
      <c r="AC71" s="591"/>
      <c r="AD71" s="591"/>
      <c r="AE71" s="591"/>
      <c r="AF71" s="591"/>
      <c r="AG71" s="591"/>
      <c r="AH71" s="591"/>
      <c r="AI71" s="591"/>
      <c r="AJ71" s="591"/>
      <c r="AK71" s="596" t="s">
        <v>72</v>
      </c>
      <c r="AL71" s="596"/>
      <c r="AM71" s="596"/>
      <c r="AN71" s="596"/>
      <c r="AO71" s="596"/>
      <c r="AP71" s="596"/>
      <c r="AQ71" s="596"/>
      <c r="AR71" s="596"/>
      <c r="AS71" s="596"/>
      <c r="AT71" s="596"/>
    </row>
    <row r="72" spans="1:46" ht="15" customHeight="1" x14ac:dyDescent="0.2">
      <c r="A72" s="133"/>
      <c r="B72" s="569"/>
      <c r="C72" s="570"/>
      <c r="D72" s="558" t="s">
        <v>354</v>
      </c>
      <c r="E72" s="559"/>
      <c r="F72" s="559"/>
      <c r="G72" s="559"/>
      <c r="H72" s="559"/>
      <c r="I72" s="559"/>
      <c r="J72" s="559"/>
      <c r="K72" s="559"/>
      <c r="L72" s="559"/>
      <c r="M72" s="560"/>
      <c r="N72" s="555" t="s">
        <v>45</v>
      </c>
      <c r="O72" s="556"/>
      <c r="P72" s="556"/>
      <c r="Q72" s="556"/>
      <c r="R72" s="556"/>
      <c r="S72" s="556"/>
      <c r="T72" s="556"/>
      <c r="U72" s="556"/>
      <c r="V72" s="556"/>
      <c r="W72" s="557"/>
      <c r="Y72" s="592"/>
      <c r="Z72" s="592"/>
      <c r="AA72" s="591" t="s">
        <v>388</v>
      </c>
      <c r="AB72" s="591"/>
      <c r="AC72" s="591"/>
      <c r="AD72" s="591"/>
      <c r="AE72" s="591"/>
      <c r="AF72" s="591"/>
      <c r="AG72" s="591"/>
      <c r="AH72" s="591"/>
      <c r="AI72" s="591"/>
      <c r="AJ72" s="591"/>
      <c r="AK72" s="596" t="s">
        <v>73</v>
      </c>
      <c r="AL72" s="596"/>
      <c r="AM72" s="596"/>
      <c r="AN72" s="596"/>
      <c r="AO72" s="596"/>
      <c r="AP72" s="596"/>
      <c r="AQ72" s="596"/>
      <c r="AR72" s="596"/>
      <c r="AS72" s="596"/>
      <c r="AT72" s="596"/>
    </row>
    <row r="73" spans="1:46" ht="15" customHeight="1" x14ac:dyDescent="0.2">
      <c r="A73" s="133"/>
      <c r="B73" s="569"/>
      <c r="C73" s="570"/>
      <c r="D73" s="558" t="s">
        <v>326</v>
      </c>
      <c r="E73" s="559"/>
      <c r="F73" s="559"/>
      <c r="G73" s="559"/>
      <c r="H73" s="559"/>
      <c r="I73" s="559"/>
      <c r="J73" s="559"/>
      <c r="K73" s="559"/>
      <c r="L73" s="559"/>
      <c r="M73" s="560"/>
      <c r="N73" s="558" t="s">
        <v>16</v>
      </c>
      <c r="O73" s="559"/>
      <c r="P73" s="559"/>
      <c r="Q73" s="559"/>
      <c r="R73" s="559"/>
      <c r="S73" s="559"/>
      <c r="T73" s="559"/>
      <c r="U73" s="559"/>
      <c r="V73" s="559"/>
      <c r="W73" s="560"/>
      <c r="Y73" s="592"/>
      <c r="Z73" s="592"/>
      <c r="AA73" s="591" t="s">
        <v>389</v>
      </c>
      <c r="AB73" s="591"/>
      <c r="AC73" s="591"/>
      <c r="AD73" s="591"/>
      <c r="AE73" s="591"/>
      <c r="AF73" s="591"/>
      <c r="AG73" s="591"/>
      <c r="AH73" s="591"/>
      <c r="AI73" s="591"/>
      <c r="AJ73" s="591"/>
      <c r="AK73" s="596" t="s">
        <v>74</v>
      </c>
      <c r="AL73" s="596"/>
      <c r="AM73" s="596"/>
      <c r="AN73" s="596"/>
      <c r="AO73" s="596"/>
      <c r="AP73" s="596"/>
      <c r="AQ73" s="596"/>
      <c r="AR73" s="596"/>
      <c r="AS73" s="596"/>
      <c r="AT73" s="596"/>
    </row>
    <row r="74" spans="1:46" ht="15" customHeight="1" x14ac:dyDescent="0.2">
      <c r="A74" s="133"/>
      <c r="B74" s="569"/>
      <c r="C74" s="570"/>
      <c r="D74" s="558" t="s">
        <v>356</v>
      </c>
      <c r="E74" s="559"/>
      <c r="F74" s="559"/>
      <c r="G74" s="559"/>
      <c r="H74" s="559"/>
      <c r="I74" s="559"/>
      <c r="J74" s="559"/>
      <c r="K74" s="559"/>
      <c r="L74" s="559"/>
      <c r="M74" s="560"/>
      <c r="N74" s="555" t="s">
        <v>47</v>
      </c>
      <c r="O74" s="556"/>
      <c r="P74" s="556"/>
      <c r="Q74" s="556"/>
      <c r="R74" s="556"/>
      <c r="S74" s="556"/>
      <c r="T74" s="556"/>
      <c r="U74" s="556"/>
      <c r="V74" s="556"/>
      <c r="W74" s="557"/>
      <c r="Y74" s="592"/>
      <c r="Z74" s="592"/>
      <c r="AA74" s="633" t="s">
        <v>371</v>
      </c>
      <c r="AB74" s="633"/>
      <c r="AC74" s="633"/>
      <c r="AD74" s="633"/>
      <c r="AE74" s="633"/>
      <c r="AF74" s="597"/>
      <c r="AG74" s="597"/>
      <c r="AH74" s="597"/>
      <c r="AI74" s="597"/>
      <c r="AJ74" s="597"/>
      <c r="AK74" s="597"/>
      <c r="AL74" s="597"/>
      <c r="AM74" s="597"/>
      <c r="AN74" s="597"/>
      <c r="AO74" s="597"/>
      <c r="AP74" s="597"/>
      <c r="AQ74" s="597"/>
      <c r="AR74" s="597"/>
      <c r="AS74" s="597"/>
      <c r="AT74" s="597"/>
    </row>
    <row r="75" spans="1:46" ht="15" customHeight="1" x14ac:dyDescent="0.2">
      <c r="A75" s="94"/>
      <c r="B75" s="567"/>
      <c r="C75" s="568"/>
      <c r="D75" s="555" t="s">
        <v>309</v>
      </c>
      <c r="E75" s="556"/>
      <c r="F75" s="556"/>
      <c r="G75" s="556"/>
      <c r="H75" s="556"/>
      <c r="I75" s="556"/>
      <c r="J75" s="556"/>
      <c r="K75" s="556"/>
      <c r="L75" s="556"/>
      <c r="M75" s="557"/>
      <c r="N75" s="555" t="s">
        <v>1</v>
      </c>
      <c r="O75" s="556"/>
      <c r="P75" s="556"/>
      <c r="Q75" s="556"/>
      <c r="R75" s="556"/>
      <c r="S75" s="556"/>
      <c r="T75" s="556"/>
      <c r="U75" s="556"/>
      <c r="V75" s="556"/>
      <c r="W75" s="557"/>
      <c r="Y75" s="592"/>
      <c r="Z75" s="592"/>
      <c r="AA75" s="633"/>
      <c r="AB75" s="633"/>
      <c r="AC75" s="633"/>
      <c r="AD75" s="633"/>
      <c r="AE75" s="633"/>
      <c r="AF75" s="597"/>
      <c r="AG75" s="597"/>
      <c r="AH75" s="597"/>
      <c r="AI75" s="597"/>
      <c r="AJ75" s="597"/>
      <c r="AK75" s="597"/>
      <c r="AL75" s="597"/>
      <c r="AM75" s="597"/>
      <c r="AN75" s="597"/>
      <c r="AO75" s="597"/>
      <c r="AP75" s="597"/>
      <c r="AQ75" s="597"/>
      <c r="AR75" s="597"/>
      <c r="AS75" s="597"/>
      <c r="AT75" s="597"/>
    </row>
    <row r="76" spans="1:46" ht="15" customHeight="1" x14ac:dyDescent="0.2">
      <c r="A76" s="94"/>
      <c r="B76" s="567"/>
      <c r="C76" s="568"/>
      <c r="D76" s="555" t="s">
        <v>314</v>
      </c>
      <c r="E76" s="556"/>
      <c r="F76" s="556"/>
      <c r="G76" s="556"/>
      <c r="H76" s="556"/>
      <c r="I76" s="556"/>
      <c r="J76" s="556"/>
      <c r="K76" s="556"/>
      <c r="L76" s="556"/>
      <c r="M76" s="557"/>
      <c r="N76" s="555" t="s">
        <v>315</v>
      </c>
      <c r="O76" s="556"/>
      <c r="P76" s="556"/>
      <c r="Q76" s="556"/>
      <c r="R76" s="556"/>
      <c r="S76" s="556"/>
      <c r="T76" s="556"/>
      <c r="U76" s="556"/>
      <c r="V76" s="556"/>
      <c r="W76" s="557"/>
      <c r="Y76" s="635" t="str">
        <f>IF(COUNTIF(Y60:Z75,"x")&gt;0, COUNTIF(Y60:Z75,"x"), "")</f>
        <v/>
      </c>
      <c r="Z76" s="635"/>
      <c r="AA76" s="600" t="s">
        <v>390</v>
      </c>
      <c r="AB76" s="600"/>
      <c r="AC76" s="600"/>
      <c r="AD76" s="600"/>
      <c r="AE76" s="600"/>
      <c r="AF76" s="600"/>
      <c r="AG76" s="600"/>
      <c r="AH76" s="600"/>
      <c r="AI76" s="600"/>
      <c r="AJ76" s="600"/>
      <c r="AK76" s="600"/>
      <c r="AL76" s="600"/>
      <c r="AM76" s="600"/>
      <c r="AN76" s="600"/>
      <c r="AO76" s="600"/>
      <c r="AP76" s="600"/>
      <c r="AQ76" s="600"/>
      <c r="AR76" s="600"/>
      <c r="AS76" s="600"/>
      <c r="AT76" s="600"/>
    </row>
    <row r="77" spans="1:46" ht="15" customHeight="1" x14ac:dyDescent="0.2">
      <c r="A77" s="69"/>
      <c r="B77" s="567"/>
      <c r="C77" s="568"/>
      <c r="D77" s="555" t="s">
        <v>367</v>
      </c>
      <c r="E77" s="556"/>
      <c r="F77" s="556"/>
      <c r="G77" s="556"/>
      <c r="H77" s="556"/>
      <c r="I77" s="556"/>
      <c r="J77" s="556"/>
      <c r="K77" s="556"/>
      <c r="L77" s="556"/>
      <c r="M77" s="557"/>
      <c r="N77" s="555" t="s">
        <v>58</v>
      </c>
      <c r="O77" s="556"/>
      <c r="P77" s="556"/>
      <c r="Q77" s="556"/>
      <c r="R77" s="556"/>
      <c r="S77" s="556"/>
      <c r="T77" s="556"/>
      <c r="U77" s="556"/>
      <c r="V77" s="556"/>
      <c r="W77" s="557"/>
      <c r="Y77" s="594" t="s">
        <v>299</v>
      </c>
      <c r="Z77" s="594"/>
      <c r="AA77" s="594"/>
      <c r="AB77" s="594"/>
      <c r="AC77" s="594"/>
      <c r="AD77" s="594"/>
      <c r="AE77" s="594"/>
      <c r="AF77" s="594"/>
      <c r="AG77" s="594"/>
      <c r="AH77" s="594"/>
      <c r="AI77" s="594"/>
      <c r="AJ77" s="594"/>
      <c r="AK77" s="594"/>
      <c r="AL77" s="594"/>
      <c r="AM77" s="594"/>
      <c r="AN77" s="594"/>
      <c r="AO77" s="594"/>
      <c r="AP77" s="594"/>
      <c r="AQ77" s="594"/>
      <c r="AR77" s="594"/>
      <c r="AS77" s="594"/>
      <c r="AT77" s="594"/>
    </row>
    <row r="78" spans="1:46" ht="15" customHeight="1" x14ac:dyDescent="0.2">
      <c r="A78" s="69"/>
      <c r="B78" s="567"/>
      <c r="C78" s="568"/>
      <c r="D78" s="555" t="s">
        <v>344</v>
      </c>
      <c r="E78" s="556"/>
      <c r="F78" s="556"/>
      <c r="G78" s="556"/>
      <c r="H78" s="556"/>
      <c r="I78" s="556"/>
      <c r="J78" s="556"/>
      <c r="K78" s="556"/>
      <c r="L78" s="556"/>
      <c r="M78" s="557"/>
      <c r="N78" s="555" t="s">
        <v>35</v>
      </c>
      <c r="O78" s="556"/>
      <c r="P78" s="556"/>
      <c r="Q78" s="556"/>
      <c r="R78" s="556"/>
      <c r="S78" s="556"/>
      <c r="T78" s="556"/>
      <c r="U78" s="556"/>
      <c r="V78" s="556"/>
      <c r="W78" s="557"/>
      <c r="Y78" s="595"/>
      <c r="Z78" s="595"/>
      <c r="AA78" s="595"/>
      <c r="AB78" s="595"/>
      <c r="AC78" s="595"/>
      <c r="AD78" s="595"/>
      <c r="AE78" s="595"/>
      <c r="AF78" s="595"/>
      <c r="AG78" s="595"/>
      <c r="AH78" s="595"/>
      <c r="AI78" s="595"/>
      <c r="AJ78" s="595"/>
      <c r="AK78" s="595"/>
      <c r="AL78" s="595"/>
      <c r="AM78" s="595"/>
      <c r="AN78" s="595"/>
      <c r="AO78" s="595"/>
      <c r="AP78" s="595"/>
      <c r="AQ78" s="595"/>
      <c r="AR78" s="595"/>
      <c r="AS78" s="595"/>
      <c r="AT78" s="595"/>
    </row>
    <row r="79" spans="1:46" ht="15" customHeight="1" x14ac:dyDescent="0.2">
      <c r="A79" s="94"/>
      <c r="B79" s="567"/>
      <c r="C79" s="568"/>
      <c r="D79" s="555" t="s">
        <v>350</v>
      </c>
      <c r="E79" s="556"/>
      <c r="F79" s="556"/>
      <c r="G79" s="556"/>
      <c r="H79" s="556"/>
      <c r="I79" s="556"/>
      <c r="J79" s="556"/>
      <c r="K79" s="556"/>
      <c r="L79" s="556"/>
      <c r="M79" s="557"/>
      <c r="N79" s="555" t="s">
        <v>41</v>
      </c>
      <c r="O79" s="556"/>
      <c r="P79" s="556"/>
      <c r="Q79" s="556"/>
      <c r="R79" s="556"/>
      <c r="S79" s="556"/>
      <c r="T79" s="556"/>
      <c r="U79" s="556"/>
      <c r="V79" s="556"/>
      <c r="W79" s="557"/>
      <c r="Y79" s="595"/>
      <c r="Z79" s="595"/>
      <c r="AA79" s="595"/>
      <c r="AB79" s="595"/>
      <c r="AC79" s="595"/>
      <c r="AD79" s="595"/>
      <c r="AE79" s="595"/>
      <c r="AF79" s="595"/>
      <c r="AG79" s="595"/>
      <c r="AH79" s="595"/>
      <c r="AI79" s="595"/>
      <c r="AJ79" s="595"/>
      <c r="AK79" s="595"/>
      <c r="AL79" s="595"/>
      <c r="AM79" s="595"/>
      <c r="AN79" s="595"/>
      <c r="AO79" s="595"/>
      <c r="AP79" s="595"/>
      <c r="AQ79" s="595"/>
      <c r="AR79" s="595"/>
      <c r="AS79" s="595"/>
      <c r="AT79" s="595"/>
    </row>
    <row r="80" spans="1:46" ht="15" customHeight="1" x14ac:dyDescent="0.2">
      <c r="A80" s="69"/>
      <c r="B80" s="567"/>
      <c r="C80" s="568"/>
      <c r="D80" s="555" t="s">
        <v>327</v>
      </c>
      <c r="E80" s="556"/>
      <c r="F80" s="556"/>
      <c r="G80" s="556"/>
      <c r="H80" s="556"/>
      <c r="I80" s="556"/>
      <c r="J80" s="556"/>
      <c r="K80" s="556"/>
      <c r="L80" s="556"/>
      <c r="M80" s="557"/>
      <c r="N80" s="555" t="s">
        <v>17</v>
      </c>
      <c r="O80" s="556"/>
      <c r="P80" s="556"/>
      <c r="Q80" s="556"/>
      <c r="R80" s="556"/>
      <c r="S80" s="556"/>
      <c r="T80" s="556"/>
      <c r="U80" s="556"/>
      <c r="V80" s="556"/>
      <c r="W80" s="557"/>
      <c r="AA80" s="600" t="s">
        <v>297</v>
      </c>
      <c r="AB80" s="600"/>
      <c r="AC80" s="600"/>
      <c r="AD80" s="600"/>
      <c r="AE80" s="600"/>
      <c r="AF80" s="600"/>
      <c r="AG80" s="600"/>
      <c r="AH80" s="600"/>
      <c r="AI80" s="600"/>
      <c r="AJ80" s="600"/>
      <c r="AK80" s="495" t="s">
        <v>298</v>
      </c>
      <c r="AL80" s="495"/>
      <c r="AM80" s="495"/>
      <c r="AN80" s="495"/>
      <c r="AO80" s="495"/>
      <c r="AP80" s="495"/>
      <c r="AQ80" s="495"/>
      <c r="AR80" s="495"/>
      <c r="AS80" s="495"/>
      <c r="AT80" s="495"/>
    </row>
    <row r="81" spans="1:46" ht="15" customHeight="1" x14ac:dyDescent="0.2">
      <c r="A81" s="94"/>
      <c r="B81" s="567"/>
      <c r="C81" s="568"/>
      <c r="D81" s="555" t="s">
        <v>336</v>
      </c>
      <c r="E81" s="556"/>
      <c r="F81" s="556"/>
      <c r="G81" s="556"/>
      <c r="H81" s="556"/>
      <c r="I81" s="556"/>
      <c r="J81" s="556"/>
      <c r="K81" s="556"/>
      <c r="L81" s="556"/>
      <c r="M81" s="557"/>
      <c r="N81" s="555" t="s">
        <v>26</v>
      </c>
      <c r="O81" s="556"/>
      <c r="P81" s="556"/>
      <c r="Q81" s="556"/>
      <c r="R81" s="556"/>
      <c r="S81" s="556"/>
      <c r="T81" s="556"/>
      <c r="U81" s="556"/>
      <c r="V81" s="556"/>
      <c r="W81" s="557"/>
      <c r="Y81" s="593"/>
      <c r="Z81" s="593"/>
      <c r="AA81" s="591" t="s">
        <v>391</v>
      </c>
      <c r="AB81" s="591"/>
      <c r="AC81" s="591"/>
      <c r="AD81" s="591"/>
      <c r="AE81" s="591"/>
      <c r="AF81" s="591"/>
      <c r="AG81" s="591"/>
      <c r="AH81" s="591"/>
      <c r="AI81" s="591"/>
      <c r="AJ81" s="591"/>
      <c r="AK81" s="596" t="s">
        <v>75</v>
      </c>
      <c r="AL81" s="596"/>
      <c r="AM81" s="596"/>
      <c r="AN81" s="596"/>
      <c r="AO81" s="596"/>
      <c r="AP81" s="596"/>
      <c r="AQ81" s="596"/>
      <c r="AR81" s="596"/>
      <c r="AS81" s="596"/>
      <c r="AT81" s="596"/>
    </row>
    <row r="82" spans="1:46" ht="15" customHeight="1" x14ac:dyDescent="0.2">
      <c r="A82" s="94"/>
      <c r="B82" s="567"/>
      <c r="C82" s="568"/>
      <c r="D82" s="555" t="s">
        <v>333</v>
      </c>
      <c r="E82" s="556"/>
      <c r="F82" s="556"/>
      <c r="G82" s="556"/>
      <c r="H82" s="556"/>
      <c r="I82" s="556"/>
      <c r="J82" s="556"/>
      <c r="K82" s="556"/>
      <c r="L82" s="556"/>
      <c r="M82" s="557"/>
      <c r="N82" s="555" t="s">
        <v>23</v>
      </c>
      <c r="O82" s="556"/>
      <c r="P82" s="556"/>
      <c r="Q82" s="556"/>
      <c r="R82" s="556"/>
      <c r="S82" s="556"/>
      <c r="T82" s="556"/>
      <c r="U82" s="556"/>
      <c r="V82" s="556"/>
      <c r="W82" s="557"/>
      <c r="Y82" s="593"/>
      <c r="Z82" s="593"/>
      <c r="AA82" s="591" t="s">
        <v>392</v>
      </c>
      <c r="AB82" s="591"/>
      <c r="AC82" s="591"/>
      <c r="AD82" s="591"/>
      <c r="AE82" s="591"/>
      <c r="AF82" s="591"/>
      <c r="AG82" s="591"/>
      <c r="AH82" s="591"/>
      <c r="AI82" s="591"/>
      <c r="AJ82" s="591"/>
      <c r="AK82" s="596" t="s">
        <v>6</v>
      </c>
      <c r="AL82" s="596"/>
      <c r="AM82" s="596"/>
      <c r="AN82" s="596"/>
      <c r="AO82" s="596"/>
      <c r="AP82" s="596"/>
      <c r="AQ82" s="596"/>
      <c r="AR82" s="596"/>
      <c r="AS82" s="596"/>
      <c r="AT82" s="596"/>
    </row>
    <row r="83" spans="1:46" ht="15" customHeight="1" x14ac:dyDescent="0.2">
      <c r="A83" s="133"/>
      <c r="B83" s="569"/>
      <c r="C83" s="570"/>
      <c r="D83" s="555" t="s">
        <v>325</v>
      </c>
      <c r="E83" s="556"/>
      <c r="F83" s="556"/>
      <c r="G83" s="556"/>
      <c r="H83" s="556"/>
      <c r="I83" s="556"/>
      <c r="J83" s="556"/>
      <c r="K83" s="556"/>
      <c r="L83" s="556"/>
      <c r="M83" s="557"/>
      <c r="N83" s="555" t="s">
        <v>15</v>
      </c>
      <c r="O83" s="556"/>
      <c r="P83" s="556"/>
      <c r="Q83" s="556"/>
      <c r="R83" s="556"/>
      <c r="S83" s="556"/>
      <c r="T83" s="556"/>
      <c r="U83" s="556"/>
      <c r="V83" s="556"/>
      <c r="W83" s="557"/>
      <c r="Y83" s="593"/>
      <c r="Z83" s="593"/>
      <c r="AA83" s="591" t="s">
        <v>327</v>
      </c>
      <c r="AB83" s="591"/>
      <c r="AC83" s="591"/>
      <c r="AD83" s="591"/>
      <c r="AE83" s="591"/>
      <c r="AF83" s="591"/>
      <c r="AG83" s="591"/>
      <c r="AH83" s="591"/>
      <c r="AI83" s="591"/>
      <c r="AJ83" s="591"/>
      <c r="AK83" s="596" t="s">
        <v>17</v>
      </c>
      <c r="AL83" s="596"/>
      <c r="AM83" s="596"/>
      <c r="AN83" s="596"/>
      <c r="AO83" s="596"/>
      <c r="AP83" s="596"/>
      <c r="AQ83" s="596"/>
      <c r="AR83" s="596"/>
      <c r="AS83" s="596"/>
      <c r="AT83" s="596"/>
    </row>
    <row r="84" spans="1:46" ht="15" customHeight="1" x14ac:dyDescent="0.2">
      <c r="A84" s="69"/>
      <c r="B84" s="567"/>
      <c r="C84" s="568"/>
      <c r="D84" s="561" t="s">
        <v>348</v>
      </c>
      <c r="E84" s="562"/>
      <c r="F84" s="562"/>
      <c r="G84" s="562"/>
      <c r="H84" s="562"/>
      <c r="I84" s="562"/>
      <c r="J84" s="562"/>
      <c r="K84" s="562"/>
      <c r="L84" s="562"/>
      <c r="M84" s="563"/>
      <c r="N84" s="561" t="s">
        <v>39</v>
      </c>
      <c r="O84" s="562"/>
      <c r="P84" s="562"/>
      <c r="Q84" s="562"/>
      <c r="R84" s="562"/>
      <c r="S84" s="562"/>
      <c r="T84" s="562"/>
      <c r="U84" s="562"/>
      <c r="V84" s="562"/>
      <c r="W84" s="563"/>
      <c r="Y84" s="593"/>
      <c r="Z84" s="593"/>
      <c r="AA84" s="633" t="s">
        <v>371</v>
      </c>
      <c r="AB84" s="633"/>
      <c r="AC84" s="633"/>
      <c r="AD84" s="633"/>
      <c r="AE84" s="633"/>
      <c r="AF84" s="597"/>
      <c r="AG84" s="597"/>
      <c r="AH84" s="597"/>
      <c r="AI84" s="597"/>
      <c r="AJ84" s="597"/>
      <c r="AK84" s="597"/>
      <c r="AL84" s="597"/>
      <c r="AM84" s="597"/>
      <c r="AN84" s="597"/>
      <c r="AO84" s="597"/>
      <c r="AP84" s="597"/>
      <c r="AQ84" s="597"/>
      <c r="AR84" s="597"/>
      <c r="AS84" s="597"/>
      <c r="AT84" s="597"/>
    </row>
    <row r="85" spans="1:46" ht="15" customHeight="1" x14ac:dyDescent="0.2">
      <c r="A85" s="94"/>
      <c r="B85" s="567"/>
      <c r="C85" s="568"/>
      <c r="D85" s="561" t="s">
        <v>311</v>
      </c>
      <c r="E85" s="562"/>
      <c r="F85" s="562"/>
      <c r="G85" s="562"/>
      <c r="H85" s="562"/>
      <c r="I85" s="562"/>
      <c r="J85" s="562"/>
      <c r="K85" s="562"/>
      <c r="L85" s="562"/>
      <c r="M85" s="563"/>
      <c r="N85" s="561" t="s">
        <v>3</v>
      </c>
      <c r="O85" s="562"/>
      <c r="P85" s="562"/>
      <c r="Q85" s="562"/>
      <c r="R85" s="562"/>
      <c r="S85" s="562"/>
      <c r="T85" s="562"/>
      <c r="U85" s="562"/>
      <c r="V85" s="562"/>
      <c r="W85" s="563"/>
      <c r="Y85" s="593"/>
      <c r="Z85" s="593"/>
      <c r="AA85" s="633"/>
      <c r="AB85" s="633"/>
      <c r="AC85" s="633"/>
      <c r="AD85" s="633"/>
      <c r="AE85" s="633"/>
      <c r="AF85" s="597"/>
      <c r="AG85" s="597"/>
      <c r="AH85" s="597"/>
      <c r="AI85" s="597"/>
      <c r="AJ85" s="597"/>
      <c r="AK85" s="597"/>
      <c r="AL85" s="597"/>
      <c r="AM85" s="597"/>
      <c r="AN85" s="597"/>
      <c r="AO85" s="597"/>
      <c r="AP85" s="597"/>
      <c r="AQ85" s="597"/>
      <c r="AR85" s="597"/>
      <c r="AS85" s="597"/>
      <c r="AT85" s="597"/>
    </row>
    <row r="86" spans="1:46" ht="15" customHeight="1" x14ac:dyDescent="0.2">
      <c r="A86" s="133"/>
      <c r="B86" s="567"/>
      <c r="C86" s="568"/>
      <c r="D86" s="555" t="s">
        <v>322</v>
      </c>
      <c r="E86" s="556"/>
      <c r="F86" s="556"/>
      <c r="G86" s="556"/>
      <c r="H86" s="556"/>
      <c r="I86" s="556"/>
      <c r="J86" s="556"/>
      <c r="K86" s="556"/>
      <c r="L86" s="556"/>
      <c r="M86" s="557"/>
      <c r="N86" s="555" t="s">
        <v>12</v>
      </c>
      <c r="O86" s="556"/>
      <c r="P86" s="556"/>
      <c r="Q86" s="556"/>
      <c r="R86" s="556"/>
      <c r="S86" s="556"/>
      <c r="T86" s="556"/>
      <c r="U86" s="556"/>
      <c r="V86" s="556"/>
      <c r="W86" s="557"/>
      <c r="Y86" s="635" t="str">
        <f>IF(SUM(Y81:Z85)&gt;0, SUM(Y81:Z85), "")</f>
        <v/>
      </c>
      <c r="Z86" s="635"/>
      <c r="AA86" s="600" t="s">
        <v>423</v>
      </c>
      <c r="AB86" s="600"/>
      <c r="AC86" s="600"/>
      <c r="AD86" s="600"/>
      <c r="AE86" s="600"/>
      <c r="AF86" s="600"/>
      <c r="AG86" s="600"/>
      <c r="AH86" s="600"/>
      <c r="AI86" s="600"/>
      <c r="AJ86" s="600"/>
      <c r="AK86" s="600"/>
      <c r="AL86" s="600"/>
      <c r="AM86" s="600"/>
      <c r="AN86" s="600"/>
      <c r="AO86" s="600"/>
      <c r="AP86" s="600"/>
      <c r="AQ86" s="600"/>
      <c r="AR86" s="600"/>
      <c r="AS86" s="600"/>
      <c r="AT86" s="600"/>
    </row>
    <row r="87" spans="1:46" ht="15" customHeight="1" x14ac:dyDescent="0.2">
      <c r="A87" s="133"/>
      <c r="B87" s="569"/>
      <c r="C87" s="570"/>
      <c r="D87" s="555" t="s">
        <v>312</v>
      </c>
      <c r="E87" s="556"/>
      <c r="F87" s="556"/>
      <c r="G87" s="556"/>
      <c r="H87" s="556"/>
      <c r="I87" s="556"/>
      <c r="J87" s="556"/>
      <c r="K87" s="556"/>
      <c r="L87" s="556"/>
      <c r="M87" s="557"/>
      <c r="N87" s="555" t="s">
        <v>4</v>
      </c>
      <c r="O87" s="556"/>
      <c r="P87" s="556"/>
      <c r="Q87" s="556"/>
      <c r="R87" s="556"/>
      <c r="S87" s="556"/>
      <c r="T87" s="556"/>
      <c r="U87" s="556"/>
      <c r="V87" s="556"/>
      <c r="W87" s="557"/>
      <c r="Y87" s="68"/>
      <c r="Z87" s="68"/>
      <c r="AA87" s="68"/>
      <c r="AB87" s="68"/>
    </row>
    <row r="88" spans="1:46" ht="15" customHeight="1" x14ac:dyDescent="0.2">
      <c r="A88" s="133"/>
      <c r="B88" s="569"/>
      <c r="C88" s="570"/>
      <c r="D88" s="555" t="s">
        <v>352</v>
      </c>
      <c r="E88" s="556"/>
      <c r="F88" s="556"/>
      <c r="G88" s="556"/>
      <c r="H88" s="556"/>
      <c r="I88" s="556"/>
      <c r="J88" s="556"/>
      <c r="K88" s="556"/>
      <c r="L88" s="556"/>
      <c r="M88" s="557"/>
      <c r="N88" s="555" t="s">
        <v>43</v>
      </c>
      <c r="O88" s="556"/>
      <c r="P88" s="556"/>
      <c r="Q88" s="556"/>
      <c r="R88" s="556"/>
      <c r="S88" s="556"/>
      <c r="T88" s="556"/>
      <c r="U88" s="556"/>
      <c r="V88" s="556"/>
      <c r="W88" s="557"/>
      <c r="X88" s="68"/>
      <c r="Y88" s="634" t="s">
        <v>300</v>
      </c>
      <c r="Z88" s="634"/>
      <c r="AA88" s="634"/>
      <c r="AB88" s="634"/>
      <c r="AC88" s="634"/>
      <c r="AD88" s="634"/>
      <c r="AE88" s="634"/>
      <c r="AF88" s="634"/>
      <c r="AG88" s="634"/>
      <c r="AH88" s="634"/>
      <c r="AI88" s="634"/>
      <c r="AJ88" s="634"/>
      <c r="AK88" s="634"/>
      <c r="AL88" s="634"/>
      <c r="AM88" s="634"/>
      <c r="AN88" s="634"/>
      <c r="AO88" s="634"/>
      <c r="AP88" s="634"/>
      <c r="AQ88" s="634"/>
      <c r="AR88" s="634"/>
      <c r="AS88" s="634"/>
      <c r="AT88" s="634"/>
    </row>
    <row r="89" spans="1:46" ht="15" customHeight="1" x14ac:dyDescent="0.2">
      <c r="A89" s="133"/>
      <c r="B89" s="569"/>
      <c r="C89" s="570"/>
      <c r="D89" s="555" t="s">
        <v>320</v>
      </c>
      <c r="E89" s="556"/>
      <c r="F89" s="556"/>
      <c r="G89" s="556"/>
      <c r="H89" s="556"/>
      <c r="I89" s="556"/>
      <c r="J89" s="556"/>
      <c r="K89" s="556"/>
      <c r="L89" s="556"/>
      <c r="M89" s="557"/>
      <c r="N89" s="555" t="s">
        <v>10</v>
      </c>
      <c r="O89" s="556"/>
      <c r="P89" s="556"/>
      <c r="Q89" s="556"/>
      <c r="R89" s="556"/>
      <c r="S89" s="556"/>
      <c r="T89" s="556"/>
      <c r="U89" s="556"/>
      <c r="V89" s="556"/>
      <c r="W89" s="557"/>
      <c r="Y89" s="614" t="s">
        <v>301</v>
      </c>
      <c r="Z89" s="71"/>
      <c r="AA89" s="39"/>
      <c r="AB89" s="39"/>
      <c r="AC89" s="39"/>
      <c r="AD89" s="39"/>
      <c r="AE89" s="39"/>
      <c r="AF89" s="40"/>
      <c r="AG89" s="71"/>
      <c r="AH89" s="39"/>
      <c r="AI89" s="39"/>
      <c r="AJ89" s="39"/>
      <c r="AK89" s="39"/>
      <c r="AL89" s="39"/>
      <c r="AM89" s="40"/>
      <c r="AN89" s="71"/>
      <c r="AO89" s="39"/>
      <c r="AP89" s="39"/>
      <c r="AQ89" s="39"/>
      <c r="AR89" s="39"/>
      <c r="AS89" s="39"/>
      <c r="AT89" s="40"/>
    </row>
    <row r="90" spans="1:46" ht="15" customHeight="1" x14ac:dyDescent="0.2">
      <c r="A90" s="69"/>
      <c r="B90" s="567"/>
      <c r="C90" s="568"/>
      <c r="D90" s="555" t="s">
        <v>342</v>
      </c>
      <c r="E90" s="556"/>
      <c r="F90" s="556"/>
      <c r="G90" s="556"/>
      <c r="H90" s="556"/>
      <c r="I90" s="556"/>
      <c r="J90" s="556"/>
      <c r="K90" s="556"/>
      <c r="L90" s="556"/>
      <c r="M90" s="557"/>
      <c r="N90" s="555" t="s">
        <v>32</v>
      </c>
      <c r="O90" s="556"/>
      <c r="P90" s="556"/>
      <c r="Q90" s="556"/>
      <c r="R90" s="556"/>
      <c r="S90" s="556"/>
      <c r="T90" s="556"/>
      <c r="U90" s="556"/>
      <c r="V90" s="556"/>
      <c r="W90" s="557"/>
      <c r="Y90" s="615"/>
      <c r="Z90" s="72"/>
      <c r="AA90" s="33"/>
      <c r="AB90" s="33"/>
      <c r="AC90" s="33"/>
      <c r="AD90" s="33"/>
      <c r="AE90" s="33"/>
      <c r="AF90" s="41"/>
      <c r="AG90" s="72"/>
      <c r="AH90" s="33"/>
      <c r="AI90" s="33"/>
      <c r="AJ90" s="33"/>
      <c r="AK90" s="33"/>
      <c r="AL90" s="33"/>
      <c r="AM90" s="41"/>
      <c r="AN90" s="72"/>
      <c r="AO90" s="33"/>
      <c r="AP90" s="33"/>
      <c r="AQ90" s="33"/>
      <c r="AR90" s="33"/>
      <c r="AS90" s="33"/>
      <c r="AT90" s="41"/>
    </row>
    <row r="91" spans="1:46" ht="15" customHeight="1" x14ac:dyDescent="0.2">
      <c r="A91" s="94"/>
      <c r="B91" s="567"/>
      <c r="C91" s="568"/>
      <c r="D91" s="555" t="s">
        <v>317</v>
      </c>
      <c r="E91" s="556"/>
      <c r="F91" s="556"/>
      <c r="G91" s="556"/>
      <c r="H91" s="556"/>
      <c r="I91" s="556"/>
      <c r="J91" s="556"/>
      <c r="K91" s="556"/>
      <c r="L91" s="556"/>
      <c r="M91" s="557"/>
      <c r="N91" s="555" t="s">
        <v>7</v>
      </c>
      <c r="O91" s="556"/>
      <c r="P91" s="556"/>
      <c r="Q91" s="556"/>
      <c r="R91" s="556"/>
      <c r="S91" s="556"/>
      <c r="T91" s="556"/>
      <c r="U91" s="556"/>
      <c r="V91" s="556"/>
      <c r="W91" s="557"/>
      <c r="Y91" s="615"/>
      <c r="Z91" s="72"/>
      <c r="AA91" s="33"/>
      <c r="AB91" s="33"/>
      <c r="AC91" s="33"/>
      <c r="AD91" s="33"/>
      <c r="AE91" s="33"/>
      <c r="AF91" s="41"/>
      <c r="AG91" s="72"/>
      <c r="AH91" s="33"/>
      <c r="AI91" s="33"/>
      <c r="AJ91" s="33"/>
      <c r="AK91" s="33"/>
      <c r="AL91" s="33"/>
      <c r="AM91" s="41"/>
      <c r="AN91" s="72"/>
      <c r="AO91" s="33"/>
      <c r="AP91" s="33"/>
      <c r="AQ91" s="33"/>
      <c r="AR91" s="33"/>
      <c r="AS91" s="33"/>
      <c r="AT91" s="41"/>
    </row>
    <row r="92" spans="1:46" ht="15" customHeight="1" x14ac:dyDescent="0.2">
      <c r="A92" s="133"/>
      <c r="B92" s="569"/>
      <c r="C92" s="570"/>
      <c r="D92" s="555" t="s">
        <v>399</v>
      </c>
      <c r="E92" s="556"/>
      <c r="F92" s="556"/>
      <c r="G92" s="556"/>
      <c r="H92" s="556"/>
      <c r="I92" s="556"/>
      <c r="J92" s="556"/>
      <c r="K92" s="556"/>
      <c r="L92" s="556"/>
      <c r="M92" s="557"/>
      <c r="N92" s="555" t="s">
        <v>34</v>
      </c>
      <c r="O92" s="556"/>
      <c r="P92" s="556"/>
      <c r="Q92" s="556"/>
      <c r="R92" s="556"/>
      <c r="S92" s="556"/>
      <c r="T92" s="556"/>
      <c r="U92" s="556"/>
      <c r="V92" s="556"/>
      <c r="W92" s="557"/>
      <c r="Y92" s="615"/>
      <c r="Z92" s="65"/>
      <c r="AA92" s="56"/>
      <c r="AB92" s="56"/>
      <c r="AC92" s="56"/>
      <c r="AD92" s="56"/>
      <c r="AE92" s="56"/>
      <c r="AF92" s="57"/>
      <c r="AG92" s="65"/>
      <c r="AH92" s="56"/>
      <c r="AI92" s="56"/>
      <c r="AJ92" s="56"/>
      <c r="AK92" s="56"/>
      <c r="AL92" s="56"/>
      <c r="AM92" s="57"/>
      <c r="AN92" s="65"/>
      <c r="AO92" s="56"/>
      <c r="AP92" s="56"/>
      <c r="AQ92" s="56"/>
      <c r="AR92" s="56"/>
      <c r="AS92" s="56"/>
      <c r="AT92" s="57"/>
    </row>
    <row r="93" spans="1:46" ht="15" customHeight="1" x14ac:dyDescent="0.2">
      <c r="A93" s="133"/>
      <c r="B93" s="567"/>
      <c r="C93" s="568"/>
      <c r="D93" s="555" t="s">
        <v>353</v>
      </c>
      <c r="E93" s="556"/>
      <c r="F93" s="556"/>
      <c r="G93" s="556"/>
      <c r="H93" s="556"/>
      <c r="I93" s="556"/>
      <c r="J93" s="556"/>
      <c r="K93" s="556"/>
      <c r="L93" s="556"/>
      <c r="M93" s="557"/>
      <c r="N93" s="555" t="s">
        <v>44</v>
      </c>
      <c r="O93" s="556"/>
      <c r="P93" s="556"/>
      <c r="Q93" s="556"/>
      <c r="R93" s="556"/>
      <c r="S93" s="556"/>
      <c r="T93" s="556"/>
      <c r="U93" s="556"/>
      <c r="V93" s="556"/>
      <c r="W93" s="557"/>
      <c r="Y93" s="615"/>
      <c r="Z93" s="626" t="s">
        <v>522</v>
      </c>
      <c r="AA93" s="650"/>
      <c r="AB93" s="650"/>
      <c r="AC93" s="650"/>
      <c r="AD93" s="650"/>
      <c r="AE93" s="650"/>
      <c r="AF93" s="651"/>
      <c r="AG93" s="626" t="s">
        <v>523</v>
      </c>
      <c r="AH93" s="627"/>
      <c r="AI93" s="627"/>
      <c r="AJ93" s="627"/>
      <c r="AK93" s="627"/>
      <c r="AL93" s="627"/>
      <c r="AM93" s="628"/>
      <c r="AN93" s="617" t="s">
        <v>524</v>
      </c>
      <c r="AO93" s="608"/>
      <c r="AP93" s="608"/>
      <c r="AQ93" s="608"/>
      <c r="AR93" s="608"/>
      <c r="AS93" s="608"/>
      <c r="AT93" s="609"/>
    </row>
    <row r="94" spans="1:46" ht="15" customHeight="1" x14ac:dyDescent="0.2">
      <c r="A94" s="133"/>
      <c r="B94" s="569"/>
      <c r="C94" s="570"/>
      <c r="D94" s="558" t="s">
        <v>318</v>
      </c>
      <c r="E94" s="559"/>
      <c r="F94" s="559"/>
      <c r="G94" s="559"/>
      <c r="H94" s="559"/>
      <c r="I94" s="559"/>
      <c r="J94" s="559"/>
      <c r="K94" s="559"/>
      <c r="L94" s="559"/>
      <c r="M94" s="560"/>
      <c r="N94" s="558" t="s">
        <v>8</v>
      </c>
      <c r="O94" s="559"/>
      <c r="P94" s="559"/>
      <c r="Q94" s="559"/>
      <c r="R94" s="559"/>
      <c r="S94" s="559"/>
      <c r="T94" s="559"/>
      <c r="U94" s="559"/>
      <c r="V94" s="559"/>
      <c r="W94" s="560"/>
      <c r="Y94" s="615"/>
      <c r="Z94" s="652"/>
      <c r="AA94" s="653"/>
      <c r="AB94" s="653"/>
      <c r="AC94" s="653"/>
      <c r="AD94" s="653"/>
      <c r="AE94" s="653"/>
      <c r="AF94" s="654"/>
      <c r="AG94" s="629"/>
      <c r="AH94" s="240"/>
      <c r="AI94" s="240"/>
      <c r="AJ94" s="240"/>
      <c r="AK94" s="240"/>
      <c r="AL94" s="240"/>
      <c r="AM94" s="630"/>
      <c r="AN94" s="610"/>
      <c r="AO94" s="611"/>
      <c r="AP94" s="611"/>
      <c r="AQ94" s="611"/>
      <c r="AR94" s="611"/>
      <c r="AS94" s="611"/>
      <c r="AT94" s="612"/>
    </row>
    <row r="95" spans="1:46" ht="15" customHeight="1" x14ac:dyDescent="0.2">
      <c r="A95" s="133"/>
      <c r="B95" s="569"/>
      <c r="C95" s="570"/>
      <c r="D95" s="555" t="s">
        <v>338</v>
      </c>
      <c r="E95" s="556"/>
      <c r="F95" s="556"/>
      <c r="G95" s="556"/>
      <c r="H95" s="556"/>
      <c r="I95" s="556"/>
      <c r="J95" s="556"/>
      <c r="K95" s="556"/>
      <c r="L95" s="556"/>
      <c r="M95" s="557"/>
      <c r="N95" s="555" t="s">
        <v>28</v>
      </c>
      <c r="O95" s="556"/>
      <c r="P95" s="556"/>
      <c r="Q95" s="556"/>
      <c r="R95" s="556"/>
      <c r="S95" s="556"/>
      <c r="T95" s="556"/>
      <c r="U95" s="556"/>
      <c r="V95" s="556"/>
      <c r="W95" s="557"/>
      <c r="Y95" s="615"/>
      <c r="Z95" s="652"/>
      <c r="AA95" s="653"/>
      <c r="AB95" s="653"/>
      <c r="AC95" s="653"/>
      <c r="AD95" s="653"/>
      <c r="AE95" s="653"/>
      <c r="AF95" s="654"/>
      <c r="AG95" s="629"/>
      <c r="AH95" s="240"/>
      <c r="AI95" s="240"/>
      <c r="AJ95" s="240"/>
      <c r="AK95" s="240"/>
      <c r="AL95" s="240"/>
      <c r="AM95" s="630"/>
      <c r="AN95" s="610"/>
      <c r="AO95" s="611"/>
      <c r="AP95" s="611"/>
      <c r="AQ95" s="611"/>
      <c r="AR95" s="611"/>
      <c r="AS95" s="611"/>
      <c r="AT95" s="612"/>
    </row>
    <row r="96" spans="1:46" ht="15" customHeight="1" x14ac:dyDescent="0.2">
      <c r="A96" s="69"/>
      <c r="B96" s="567"/>
      <c r="C96" s="568"/>
      <c r="D96" s="555" t="s">
        <v>358</v>
      </c>
      <c r="E96" s="556"/>
      <c r="F96" s="556"/>
      <c r="G96" s="556"/>
      <c r="H96" s="556"/>
      <c r="I96" s="556"/>
      <c r="J96" s="556"/>
      <c r="K96" s="556"/>
      <c r="L96" s="556"/>
      <c r="M96" s="557"/>
      <c r="N96" s="555" t="s">
        <v>49</v>
      </c>
      <c r="O96" s="556"/>
      <c r="P96" s="556"/>
      <c r="Q96" s="556"/>
      <c r="R96" s="556"/>
      <c r="S96" s="556"/>
      <c r="T96" s="556"/>
      <c r="U96" s="556"/>
      <c r="V96" s="556"/>
      <c r="W96" s="557"/>
      <c r="Y96" s="616"/>
      <c r="Z96" s="655"/>
      <c r="AA96" s="656"/>
      <c r="AB96" s="656"/>
      <c r="AC96" s="656"/>
      <c r="AD96" s="656"/>
      <c r="AE96" s="656"/>
      <c r="AF96" s="657"/>
      <c r="AG96" s="462"/>
      <c r="AH96" s="631"/>
      <c r="AI96" s="631"/>
      <c r="AJ96" s="631"/>
      <c r="AK96" s="631"/>
      <c r="AL96" s="631"/>
      <c r="AM96" s="632"/>
      <c r="AN96" s="613"/>
      <c r="AO96" s="488"/>
      <c r="AP96" s="488"/>
      <c r="AQ96" s="488"/>
      <c r="AR96" s="488"/>
      <c r="AS96" s="488"/>
      <c r="AT96" s="489"/>
    </row>
    <row r="97" spans="1:46" ht="15" customHeight="1" x14ac:dyDescent="0.2">
      <c r="A97" s="69"/>
      <c r="B97" s="567"/>
      <c r="C97" s="568"/>
      <c r="D97" s="555" t="s">
        <v>324</v>
      </c>
      <c r="E97" s="556"/>
      <c r="F97" s="556"/>
      <c r="G97" s="556"/>
      <c r="H97" s="556"/>
      <c r="I97" s="556"/>
      <c r="J97" s="556"/>
      <c r="K97" s="556"/>
      <c r="L97" s="556"/>
      <c r="M97" s="557"/>
      <c r="N97" s="555" t="s">
        <v>14</v>
      </c>
      <c r="O97" s="556"/>
      <c r="P97" s="556"/>
      <c r="Q97" s="556"/>
      <c r="R97" s="556"/>
      <c r="S97" s="556"/>
      <c r="T97" s="556"/>
      <c r="U97" s="556"/>
      <c r="V97" s="556"/>
      <c r="W97" s="557"/>
      <c r="Y97" s="614" t="s">
        <v>424</v>
      </c>
      <c r="Z97" s="71"/>
      <c r="AA97" s="39"/>
      <c r="AB97" s="39"/>
      <c r="AC97" s="39"/>
      <c r="AD97" s="39"/>
      <c r="AE97" s="39"/>
      <c r="AF97" s="39"/>
      <c r="AG97" s="39"/>
      <c r="AH97" s="39"/>
      <c r="AI97" s="40"/>
      <c r="AJ97" s="71"/>
      <c r="AK97" s="39"/>
      <c r="AL97" s="39"/>
      <c r="AM97" s="39"/>
      <c r="AN97" s="39"/>
      <c r="AO97" s="39"/>
      <c r="AP97" s="39"/>
      <c r="AQ97" s="39"/>
      <c r="AR97" s="39"/>
      <c r="AS97" s="39"/>
      <c r="AT97" s="40"/>
    </row>
    <row r="98" spans="1:46" ht="15" customHeight="1" x14ac:dyDescent="0.2">
      <c r="A98" s="94"/>
      <c r="B98" s="567"/>
      <c r="C98" s="568"/>
      <c r="D98" s="555" t="s">
        <v>310</v>
      </c>
      <c r="E98" s="556"/>
      <c r="F98" s="556"/>
      <c r="G98" s="556"/>
      <c r="H98" s="556"/>
      <c r="I98" s="556"/>
      <c r="J98" s="556"/>
      <c r="K98" s="556"/>
      <c r="L98" s="556"/>
      <c r="M98" s="557"/>
      <c r="N98" s="555" t="s">
        <v>2</v>
      </c>
      <c r="O98" s="556"/>
      <c r="P98" s="556"/>
      <c r="Q98" s="556"/>
      <c r="R98" s="556"/>
      <c r="S98" s="556"/>
      <c r="T98" s="556"/>
      <c r="U98" s="556"/>
      <c r="V98" s="556"/>
      <c r="W98" s="557"/>
      <c r="Y98" s="615"/>
      <c r="Z98" s="72"/>
      <c r="AA98" s="33"/>
      <c r="AB98" s="33"/>
      <c r="AC98" s="33"/>
      <c r="AD98" s="33"/>
      <c r="AE98" s="33"/>
      <c r="AF98" s="33"/>
      <c r="AG98" s="33"/>
      <c r="AH98" s="33"/>
      <c r="AI98" s="41"/>
      <c r="AJ98" s="72"/>
      <c r="AK98" s="33"/>
      <c r="AL98" s="33"/>
      <c r="AM98" s="33"/>
      <c r="AN98" s="33"/>
      <c r="AO98" s="33"/>
      <c r="AP98" s="33"/>
      <c r="AQ98" s="33"/>
      <c r="AR98" s="33"/>
      <c r="AS98" s="33"/>
      <c r="AT98" s="41"/>
    </row>
    <row r="99" spans="1:46" ht="15" customHeight="1" x14ac:dyDescent="0.2">
      <c r="A99" s="94"/>
      <c r="B99" s="567"/>
      <c r="C99" s="568"/>
      <c r="D99" s="561" t="s">
        <v>337</v>
      </c>
      <c r="E99" s="562"/>
      <c r="F99" s="562"/>
      <c r="G99" s="562"/>
      <c r="H99" s="562"/>
      <c r="I99" s="562"/>
      <c r="J99" s="562"/>
      <c r="K99" s="562"/>
      <c r="L99" s="562"/>
      <c r="M99" s="563"/>
      <c r="N99" s="561" t="s">
        <v>27</v>
      </c>
      <c r="O99" s="562"/>
      <c r="P99" s="562"/>
      <c r="Q99" s="562"/>
      <c r="R99" s="562"/>
      <c r="S99" s="562"/>
      <c r="T99" s="562"/>
      <c r="U99" s="562"/>
      <c r="V99" s="562"/>
      <c r="W99" s="563"/>
      <c r="Y99" s="615"/>
      <c r="Z99" s="72"/>
      <c r="AA99" s="33"/>
      <c r="AB99" s="33"/>
      <c r="AC99" s="33"/>
      <c r="AD99" s="33"/>
      <c r="AE99" s="33"/>
      <c r="AF99" s="33"/>
      <c r="AG99" s="33"/>
      <c r="AH99" s="33"/>
      <c r="AI99" s="41"/>
      <c r="AJ99" s="72"/>
      <c r="AK99" s="33"/>
      <c r="AL99" s="33"/>
      <c r="AM99" s="33"/>
      <c r="AN99" s="33"/>
      <c r="AO99" s="33"/>
      <c r="AP99" s="33"/>
      <c r="AQ99" s="33"/>
      <c r="AR99" s="33"/>
      <c r="AS99" s="33"/>
      <c r="AT99" s="41"/>
    </row>
    <row r="100" spans="1:46" ht="15" customHeight="1" x14ac:dyDescent="0.2">
      <c r="A100" s="69"/>
      <c r="B100" s="567"/>
      <c r="C100" s="568"/>
      <c r="D100" s="555" t="s">
        <v>334</v>
      </c>
      <c r="E100" s="556"/>
      <c r="F100" s="556"/>
      <c r="G100" s="556"/>
      <c r="H100" s="556"/>
      <c r="I100" s="556"/>
      <c r="J100" s="556"/>
      <c r="K100" s="556"/>
      <c r="L100" s="556"/>
      <c r="M100" s="557"/>
      <c r="N100" s="555" t="s">
        <v>24</v>
      </c>
      <c r="O100" s="556"/>
      <c r="P100" s="556"/>
      <c r="Q100" s="556"/>
      <c r="R100" s="556"/>
      <c r="S100" s="556"/>
      <c r="T100" s="556"/>
      <c r="U100" s="556"/>
      <c r="V100" s="556"/>
      <c r="W100" s="557"/>
      <c r="Y100" s="615"/>
      <c r="Z100" s="65"/>
      <c r="AA100" s="56"/>
      <c r="AB100" s="56"/>
      <c r="AC100" s="56"/>
      <c r="AD100" s="56"/>
      <c r="AE100" s="56"/>
      <c r="AF100" s="56"/>
      <c r="AG100" s="56"/>
      <c r="AH100" s="56"/>
      <c r="AI100" s="57"/>
      <c r="AJ100" s="65"/>
      <c r="AK100" s="56"/>
      <c r="AL100" s="56"/>
      <c r="AM100" s="56"/>
      <c r="AN100" s="56"/>
      <c r="AO100" s="56"/>
      <c r="AP100" s="56"/>
      <c r="AQ100" s="56"/>
      <c r="AR100" s="56"/>
      <c r="AS100" s="56"/>
      <c r="AT100" s="57"/>
    </row>
    <row r="101" spans="1:46" ht="15" customHeight="1" x14ac:dyDescent="0.2">
      <c r="A101" s="133"/>
      <c r="B101" s="569"/>
      <c r="C101" s="570"/>
      <c r="D101" s="555" t="s">
        <v>361</v>
      </c>
      <c r="E101" s="556"/>
      <c r="F101" s="556"/>
      <c r="G101" s="556"/>
      <c r="H101" s="556"/>
      <c r="I101" s="556"/>
      <c r="J101" s="556"/>
      <c r="K101" s="556"/>
      <c r="L101" s="556"/>
      <c r="M101" s="557"/>
      <c r="N101" s="555" t="s">
        <v>52</v>
      </c>
      <c r="O101" s="556"/>
      <c r="P101" s="556"/>
      <c r="Q101" s="556"/>
      <c r="R101" s="556"/>
      <c r="S101" s="556"/>
      <c r="T101" s="556"/>
      <c r="U101" s="556"/>
      <c r="V101" s="556"/>
      <c r="W101" s="557"/>
      <c r="Y101" s="615"/>
      <c r="Z101" s="617" t="s">
        <v>303</v>
      </c>
      <c r="AA101" s="608"/>
      <c r="AB101" s="608"/>
      <c r="AC101" s="608"/>
      <c r="AD101" s="608"/>
      <c r="AE101" s="608"/>
      <c r="AF101" s="608"/>
      <c r="AG101" s="608"/>
      <c r="AH101" s="608"/>
      <c r="AI101" s="609"/>
      <c r="AJ101" s="617" t="s">
        <v>527</v>
      </c>
      <c r="AK101" s="618"/>
      <c r="AL101" s="618"/>
      <c r="AM101" s="618"/>
      <c r="AN101" s="618"/>
      <c r="AO101" s="618"/>
      <c r="AP101" s="618"/>
      <c r="AQ101" s="618"/>
      <c r="AR101" s="618"/>
      <c r="AS101" s="618"/>
      <c r="AT101" s="619"/>
    </row>
    <row r="102" spans="1:46" ht="15" customHeight="1" x14ac:dyDescent="0.2">
      <c r="A102" s="133"/>
      <c r="B102" s="567"/>
      <c r="C102" s="568"/>
      <c r="D102" s="558" t="s">
        <v>323</v>
      </c>
      <c r="E102" s="559"/>
      <c r="F102" s="559"/>
      <c r="G102" s="559"/>
      <c r="H102" s="559"/>
      <c r="I102" s="559"/>
      <c r="J102" s="559"/>
      <c r="K102" s="559"/>
      <c r="L102" s="559"/>
      <c r="M102" s="560"/>
      <c r="N102" s="558" t="s">
        <v>13</v>
      </c>
      <c r="O102" s="559"/>
      <c r="P102" s="559"/>
      <c r="Q102" s="559"/>
      <c r="R102" s="559"/>
      <c r="S102" s="559"/>
      <c r="T102" s="559"/>
      <c r="U102" s="559"/>
      <c r="V102" s="559"/>
      <c r="W102" s="560"/>
      <c r="Y102" s="615"/>
      <c r="Z102" s="610"/>
      <c r="AA102" s="611"/>
      <c r="AB102" s="611"/>
      <c r="AC102" s="611"/>
      <c r="AD102" s="611"/>
      <c r="AE102" s="611"/>
      <c r="AF102" s="611"/>
      <c r="AG102" s="611"/>
      <c r="AH102" s="611"/>
      <c r="AI102" s="612"/>
      <c r="AJ102" s="620"/>
      <c r="AK102" s="621"/>
      <c r="AL102" s="621"/>
      <c r="AM102" s="621"/>
      <c r="AN102" s="621"/>
      <c r="AO102" s="621"/>
      <c r="AP102" s="621"/>
      <c r="AQ102" s="621"/>
      <c r="AR102" s="621"/>
      <c r="AS102" s="621"/>
      <c r="AT102" s="622"/>
    </row>
    <row r="103" spans="1:46" ht="15" customHeight="1" x14ac:dyDescent="0.2">
      <c r="A103" s="133"/>
      <c r="B103" s="569"/>
      <c r="C103" s="570"/>
      <c r="D103" s="555" t="s">
        <v>313</v>
      </c>
      <c r="E103" s="556"/>
      <c r="F103" s="556"/>
      <c r="G103" s="556"/>
      <c r="H103" s="556"/>
      <c r="I103" s="556"/>
      <c r="J103" s="556"/>
      <c r="K103" s="556"/>
      <c r="L103" s="556"/>
      <c r="M103" s="557"/>
      <c r="N103" s="555" t="s">
        <v>5</v>
      </c>
      <c r="O103" s="556"/>
      <c r="P103" s="556"/>
      <c r="Q103" s="556"/>
      <c r="R103" s="556"/>
      <c r="S103" s="556"/>
      <c r="T103" s="556"/>
      <c r="U103" s="556"/>
      <c r="V103" s="556"/>
      <c r="W103" s="557"/>
      <c r="Y103" s="615"/>
      <c r="Z103" s="610"/>
      <c r="AA103" s="611"/>
      <c r="AB103" s="611"/>
      <c r="AC103" s="611"/>
      <c r="AD103" s="611"/>
      <c r="AE103" s="611"/>
      <c r="AF103" s="611"/>
      <c r="AG103" s="611"/>
      <c r="AH103" s="611"/>
      <c r="AI103" s="612"/>
      <c r="AJ103" s="620"/>
      <c r="AK103" s="621"/>
      <c r="AL103" s="621"/>
      <c r="AM103" s="621"/>
      <c r="AN103" s="621"/>
      <c r="AO103" s="621"/>
      <c r="AP103" s="621"/>
      <c r="AQ103" s="621"/>
      <c r="AR103" s="621"/>
      <c r="AS103" s="621"/>
      <c r="AT103" s="622"/>
    </row>
    <row r="104" spans="1:46" ht="15" customHeight="1" x14ac:dyDescent="0.2">
      <c r="A104" s="133"/>
      <c r="B104" s="569"/>
      <c r="C104" s="570"/>
      <c r="D104" s="585" t="s">
        <v>363</v>
      </c>
      <c r="E104" s="586"/>
      <c r="F104" s="586"/>
      <c r="G104" s="586"/>
      <c r="H104" s="586"/>
      <c r="I104" s="586"/>
      <c r="J104" s="586"/>
      <c r="K104" s="586"/>
      <c r="L104" s="586"/>
      <c r="M104" s="587"/>
      <c r="N104" s="585" t="s">
        <v>54</v>
      </c>
      <c r="O104" s="586"/>
      <c r="P104" s="586"/>
      <c r="Q104" s="586"/>
      <c r="R104" s="586"/>
      <c r="S104" s="586"/>
      <c r="T104" s="586"/>
      <c r="U104" s="586"/>
      <c r="V104" s="586"/>
      <c r="W104" s="587"/>
      <c r="Y104" s="616"/>
      <c r="Z104" s="613"/>
      <c r="AA104" s="488"/>
      <c r="AB104" s="488"/>
      <c r="AC104" s="488"/>
      <c r="AD104" s="488"/>
      <c r="AE104" s="488"/>
      <c r="AF104" s="488"/>
      <c r="AG104" s="488"/>
      <c r="AH104" s="488"/>
      <c r="AI104" s="489"/>
      <c r="AJ104" s="623"/>
      <c r="AK104" s="624"/>
      <c r="AL104" s="624"/>
      <c r="AM104" s="624"/>
      <c r="AN104" s="624"/>
      <c r="AO104" s="624"/>
      <c r="AP104" s="624"/>
      <c r="AQ104" s="624"/>
      <c r="AR104" s="624"/>
      <c r="AS104" s="624"/>
      <c r="AT104" s="625"/>
    </row>
    <row r="105" spans="1:46" ht="15" customHeight="1" x14ac:dyDescent="0.2">
      <c r="A105" s="133"/>
      <c r="B105" s="569"/>
      <c r="C105" s="570"/>
      <c r="D105" s="564" t="s">
        <v>347</v>
      </c>
      <c r="E105" s="565"/>
      <c r="F105" s="565"/>
      <c r="G105" s="565"/>
      <c r="H105" s="565"/>
      <c r="I105" s="565"/>
      <c r="J105" s="565"/>
      <c r="K105" s="565"/>
      <c r="L105" s="565"/>
      <c r="M105" s="566"/>
      <c r="N105" s="564" t="s">
        <v>38</v>
      </c>
      <c r="O105" s="565"/>
      <c r="P105" s="565"/>
      <c r="Q105" s="565"/>
      <c r="R105" s="565"/>
      <c r="S105" s="565"/>
      <c r="T105" s="565"/>
      <c r="U105" s="565"/>
      <c r="V105" s="565"/>
      <c r="W105" s="566"/>
      <c r="Y105" s="614" t="s">
        <v>305</v>
      </c>
      <c r="Z105" s="71"/>
      <c r="AA105" s="39"/>
      <c r="AB105" s="39"/>
      <c r="AC105" s="39"/>
      <c r="AD105" s="39"/>
      <c r="AE105" s="39"/>
      <c r="AF105" s="39"/>
      <c r="AG105" s="39"/>
      <c r="AH105" s="39"/>
      <c r="AI105" s="39"/>
      <c r="AJ105" s="39"/>
      <c r="AK105" s="39"/>
      <c r="AL105" s="39"/>
      <c r="AM105" s="39"/>
      <c r="AN105" s="39"/>
      <c r="AO105" s="39"/>
      <c r="AP105" s="39"/>
      <c r="AQ105" s="39"/>
      <c r="AR105" s="39"/>
      <c r="AS105" s="39"/>
      <c r="AT105" s="40"/>
    </row>
    <row r="106" spans="1:46" ht="15" customHeight="1" x14ac:dyDescent="0.2">
      <c r="A106" s="133"/>
      <c r="B106" s="569"/>
      <c r="C106" s="570"/>
      <c r="D106" s="555" t="s">
        <v>360</v>
      </c>
      <c r="E106" s="556"/>
      <c r="F106" s="556"/>
      <c r="G106" s="556"/>
      <c r="H106" s="556"/>
      <c r="I106" s="556"/>
      <c r="J106" s="556"/>
      <c r="K106" s="556"/>
      <c r="L106" s="556"/>
      <c r="M106" s="557"/>
      <c r="N106" s="555" t="s">
        <v>51</v>
      </c>
      <c r="O106" s="556"/>
      <c r="P106" s="556"/>
      <c r="Q106" s="556"/>
      <c r="R106" s="556"/>
      <c r="S106" s="556"/>
      <c r="T106" s="556"/>
      <c r="U106" s="556"/>
      <c r="V106" s="556"/>
      <c r="W106" s="557"/>
      <c r="Y106" s="615"/>
      <c r="Z106" s="72"/>
      <c r="AA106" s="33"/>
      <c r="AB106" s="33"/>
      <c r="AC106" s="33"/>
      <c r="AD106" s="33"/>
      <c r="AE106" s="33"/>
      <c r="AF106" s="33"/>
      <c r="AG106" s="33"/>
      <c r="AH106" s="33"/>
      <c r="AI106" s="33"/>
      <c r="AJ106" s="33"/>
      <c r="AK106" s="33"/>
      <c r="AL106" s="33"/>
      <c r="AM106" s="33"/>
      <c r="AN106" s="33"/>
      <c r="AO106" s="33"/>
      <c r="AP106" s="33"/>
      <c r="AQ106" s="33"/>
      <c r="AR106" s="33"/>
      <c r="AS106" s="33"/>
      <c r="AT106" s="41"/>
    </row>
    <row r="107" spans="1:46" ht="15" customHeight="1" x14ac:dyDescent="0.2">
      <c r="A107" s="133"/>
      <c r="B107" s="567"/>
      <c r="C107" s="568"/>
      <c r="D107" s="558" t="s">
        <v>366</v>
      </c>
      <c r="E107" s="559"/>
      <c r="F107" s="559"/>
      <c r="G107" s="559"/>
      <c r="H107" s="559"/>
      <c r="I107" s="559"/>
      <c r="J107" s="559"/>
      <c r="K107" s="559"/>
      <c r="L107" s="559"/>
      <c r="M107" s="560"/>
      <c r="N107" s="558" t="s">
        <v>57</v>
      </c>
      <c r="O107" s="559"/>
      <c r="P107" s="559"/>
      <c r="Q107" s="559"/>
      <c r="R107" s="559"/>
      <c r="S107" s="559"/>
      <c r="T107" s="559"/>
      <c r="U107" s="559"/>
      <c r="V107" s="559"/>
      <c r="W107" s="560"/>
      <c r="Y107" s="615"/>
      <c r="Z107" s="72"/>
      <c r="AA107" s="33"/>
      <c r="AB107" s="33"/>
      <c r="AC107" s="33"/>
      <c r="AD107" s="33"/>
      <c r="AE107" s="33"/>
      <c r="AF107" s="33"/>
      <c r="AG107" s="33"/>
      <c r="AH107" s="33"/>
      <c r="AI107" s="33"/>
      <c r="AJ107" s="33"/>
      <c r="AK107" s="33"/>
      <c r="AL107" s="33"/>
      <c r="AM107" s="33"/>
      <c r="AN107" s="33"/>
      <c r="AO107" s="33"/>
      <c r="AP107" s="33"/>
      <c r="AQ107" s="33"/>
      <c r="AR107" s="33"/>
      <c r="AS107" s="33"/>
      <c r="AT107" s="41"/>
    </row>
    <row r="108" spans="1:46" ht="15" customHeight="1" x14ac:dyDescent="0.2">
      <c r="A108" s="133"/>
      <c r="B108" s="567"/>
      <c r="C108" s="568"/>
      <c r="D108" s="558" t="s">
        <v>335</v>
      </c>
      <c r="E108" s="559"/>
      <c r="F108" s="559"/>
      <c r="G108" s="559"/>
      <c r="H108" s="559"/>
      <c r="I108" s="559"/>
      <c r="J108" s="559"/>
      <c r="K108" s="559"/>
      <c r="L108" s="559"/>
      <c r="M108" s="560"/>
      <c r="N108" s="558" t="s">
        <v>25</v>
      </c>
      <c r="O108" s="559"/>
      <c r="P108" s="559"/>
      <c r="Q108" s="559"/>
      <c r="R108" s="559"/>
      <c r="S108" s="559"/>
      <c r="T108" s="559"/>
      <c r="U108" s="559"/>
      <c r="V108" s="559"/>
      <c r="W108" s="560"/>
      <c r="Y108" s="615"/>
      <c r="Z108" s="72"/>
      <c r="AA108" s="33"/>
      <c r="AB108" s="33"/>
      <c r="AC108" s="33"/>
      <c r="AD108" s="33"/>
      <c r="AE108" s="33"/>
      <c r="AF108" s="33"/>
      <c r="AG108" s="33"/>
      <c r="AH108" s="33"/>
      <c r="AI108" s="33"/>
      <c r="AJ108" s="33"/>
      <c r="AK108" s="33"/>
      <c r="AL108" s="33"/>
      <c r="AM108" s="33"/>
      <c r="AN108" s="33"/>
      <c r="AO108" s="33"/>
      <c r="AP108" s="33"/>
      <c r="AQ108" s="33"/>
      <c r="AR108" s="33"/>
      <c r="AS108" s="33"/>
      <c r="AT108" s="41"/>
    </row>
    <row r="109" spans="1:46" ht="15" customHeight="1" x14ac:dyDescent="0.2">
      <c r="A109" s="69"/>
      <c r="B109" s="567"/>
      <c r="C109" s="568"/>
      <c r="D109" s="555" t="s">
        <v>316</v>
      </c>
      <c r="E109" s="556"/>
      <c r="F109" s="556"/>
      <c r="G109" s="556"/>
      <c r="H109" s="556"/>
      <c r="I109" s="556"/>
      <c r="J109" s="556"/>
      <c r="K109" s="556"/>
      <c r="L109" s="556"/>
      <c r="M109" s="557"/>
      <c r="N109" s="555" t="s">
        <v>6</v>
      </c>
      <c r="O109" s="556"/>
      <c r="P109" s="556"/>
      <c r="Q109" s="556"/>
      <c r="R109" s="556"/>
      <c r="S109" s="556"/>
      <c r="T109" s="556"/>
      <c r="U109" s="556"/>
      <c r="V109" s="556"/>
      <c r="W109" s="557"/>
      <c r="Y109" s="615"/>
      <c r="Z109" s="72"/>
      <c r="AA109" s="33"/>
      <c r="AB109" s="33"/>
      <c r="AC109" s="33"/>
      <c r="AD109" s="33"/>
      <c r="AE109" s="33"/>
      <c r="AF109" s="33"/>
      <c r="AG109" s="33"/>
      <c r="AH109" s="33"/>
      <c r="AI109" s="33"/>
      <c r="AJ109" s="33"/>
      <c r="AK109" s="33"/>
      <c r="AL109" s="33"/>
      <c r="AM109" s="33"/>
      <c r="AN109" s="33"/>
      <c r="AO109" s="33"/>
      <c r="AP109" s="33"/>
      <c r="AQ109" s="33"/>
      <c r="AR109" s="33"/>
      <c r="AS109" s="33"/>
      <c r="AT109" s="41"/>
    </row>
    <row r="110" spans="1:46" ht="15" customHeight="1" x14ac:dyDescent="0.2">
      <c r="A110" s="69"/>
      <c r="B110" s="567"/>
      <c r="C110" s="568"/>
      <c r="D110" s="561" t="s">
        <v>343</v>
      </c>
      <c r="E110" s="562"/>
      <c r="F110" s="562"/>
      <c r="G110" s="562"/>
      <c r="H110" s="562"/>
      <c r="I110" s="562"/>
      <c r="J110" s="562"/>
      <c r="K110" s="562"/>
      <c r="L110" s="562"/>
      <c r="M110" s="563"/>
      <c r="N110" s="561" t="s">
        <v>33</v>
      </c>
      <c r="O110" s="562"/>
      <c r="P110" s="562"/>
      <c r="Q110" s="562"/>
      <c r="R110" s="562"/>
      <c r="S110" s="562"/>
      <c r="T110" s="562"/>
      <c r="U110" s="562"/>
      <c r="V110" s="562"/>
      <c r="W110" s="563"/>
      <c r="Y110" s="615"/>
      <c r="Z110" s="72"/>
      <c r="AA110" s="33"/>
      <c r="AB110" s="33"/>
      <c r="AC110" s="33"/>
      <c r="AD110" s="33"/>
      <c r="AE110" s="33"/>
      <c r="AF110" s="33"/>
      <c r="AG110" s="33"/>
      <c r="AH110" s="33"/>
      <c r="AI110" s="33"/>
      <c r="AJ110" s="33"/>
      <c r="AK110" s="33"/>
      <c r="AL110" s="33"/>
      <c r="AM110" s="33"/>
      <c r="AN110" s="33"/>
      <c r="AO110" s="33"/>
      <c r="AP110" s="33"/>
      <c r="AQ110" s="33"/>
      <c r="AR110" s="33"/>
      <c r="AS110" s="33"/>
      <c r="AT110" s="41"/>
    </row>
    <row r="111" spans="1:46" ht="15" customHeight="1" x14ac:dyDescent="0.2">
      <c r="A111" s="133"/>
      <c r="B111" s="569"/>
      <c r="C111" s="570"/>
      <c r="D111" s="555" t="s">
        <v>365</v>
      </c>
      <c r="E111" s="556"/>
      <c r="F111" s="556"/>
      <c r="G111" s="556"/>
      <c r="H111" s="556"/>
      <c r="I111" s="556"/>
      <c r="J111" s="556"/>
      <c r="K111" s="556"/>
      <c r="L111" s="556"/>
      <c r="M111" s="557"/>
      <c r="N111" s="555" t="s">
        <v>56</v>
      </c>
      <c r="O111" s="556"/>
      <c r="P111" s="556"/>
      <c r="Q111" s="556"/>
      <c r="R111" s="556"/>
      <c r="S111" s="556"/>
      <c r="T111" s="556"/>
      <c r="U111" s="556"/>
      <c r="V111" s="556"/>
      <c r="W111" s="557"/>
      <c r="Y111" s="615"/>
      <c r="Z111" s="72"/>
      <c r="AA111" s="33"/>
      <c r="AB111" s="33"/>
      <c r="AC111" s="33"/>
      <c r="AD111" s="33"/>
      <c r="AE111" s="33"/>
      <c r="AF111" s="33"/>
      <c r="AG111" s="33"/>
      <c r="AH111" s="33"/>
      <c r="AI111" s="33"/>
      <c r="AJ111" s="33"/>
      <c r="AK111" s="33"/>
      <c r="AL111" s="33"/>
      <c r="AM111" s="33"/>
      <c r="AN111" s="33"/>
      <c r="AO111" s="33"/>
      <c r="AP111" s="33"/>
      <c r="AQ111" s="33"/>
      <c r="AR111" s="33"/>
      <c r="AS111" s="33"/>
      <c r="AT111" s="41"/>
    </row>
    <row r="112" spans="1:46" ht="15" customHeight="1" x14ac:dyDescent="0.2">
      <c r="A112" s="133"/>
      <c r="B112" s="567"/>
      <c r="C112" s="568"/>
      <c r="D112" s="564" t="s">
        <v>362</v>
      </c>
      <c r="E112" s="565"/>
      <c r="F112" s="565"/>
      <c r="G112" s="565"/>
      <c r="H112" s="565"/>
      <c r="I112" s="565"/>
      <c r="J112" s="565"/>
      <c r="K112" s="565"/>
      <c r="L112" s="565"/>
      <c r="M112" s="566"/>
      <c r="N112" s="564" t="s">
        <v>53</v>
      </c>
      <c r="O112" s="565"/>
      <c r="P112" s="565"/>
      <c r="Q112" s="565"/>
      <c r="R112" s="565"/>
      <c r="S112" s="565"/>
      <c r="T112" s="565"/>
      <c r="U112" s="565"/>
      <c r="V112" s="565"/>
      <c r="W112" s="566"/>
      <c r="Y112" s="615"/>
      <c r="Z112" s="72"/>
      <c r="AA112" s="33"/>
      <c r="AB112" s="33"/>
      <c r="AC112" s="33"/>
      <c r="AD112" s="33"/>
      <c r="AE112" s="33"/>
      <c r="AF112" s="33"/>
      <c r="AG112" s="33"/>
      <c r="AH112" s="33"/>
      <c r="AI112" s="33"/>
      <c r="AJ112" s="33"/>
      <c r="AK112" s="33"/>
      <c r="AL112" s="33"/>
      <c r="AM112" s="33"/>
      <c r="AN112" s="33"/>
      <c r="AO112" s="33"/>
      <c r="AP112" s="33"/>
      <c r="AQ112" s="33"/>
      <c r="AR112" s="33"/>
      <c r="AS112" s="33"/>
      <c r="AT112" s="41"/>
    </row>
    <row r="113" spans="1:46" ht="15" customHeight="1" x14ac:dyDescent="0.2">
      <c r="A113" s="133"/>
      <c r="B113" s="567"/>
      <c r="C113" s="568"/>
      <c r="D113" s="555" t="s">
        <v>359</v>
      </c>
      <c r="E113" s="556"/>
      <c r="F113" s="556"/>
      <c r="G113" s="556"/>
      <c r="H113" s="556"/>
      <c r="I113" s="556"/>
      <c r="J113" s="556"/>
      <c r="K113" s="556"/>
      <c r="L113" s="556"/>
      <c r="M113" s="557"/>
      <c r="N113" s="555" t="s">
        <v>50</v>
      </c>
      <c r="O113" s="556"/>
      <c r="P113" s="556"/>
      <c r="Q113" s="556"/>
      <c r="R113" s="556"/>
      <c r="S113" s="556"/>
      <c r="T113" s="556"/>
      <c r="U113" s="556"/>
      <c r="V113" s="556"/>
      <c r="W113" s="557"/>
      <c r="Y113" s="615"/>
      <c r="Z113" s="72"/>
      <c r="AA113" s="33"/>
      <c r="AB113" s="33"/>
      <c r="AC113" s="33"/>
      <c r="AD113" s="33"/>
      <c r="AE113" s="33"/>
      <c r="AF113" s="33"/>
      <c r="AG113" s="33"/>
      <c r="AH113" s="33"/>
      <c r="AI113" s="33"/>
      <c r="AJ113" s="33"/>
      <c r="AK113" s="33"/>
      <c r="AL113" s="33"/>
      <c r="AM113" s="33"/>
      <c r="AN113" s="33"/>
      <c r="AO113" s="33"/>
      <c r="AP113" s="33"/>
      <c r="AQ113" s="33"/>
      <c r="AR113" s="33"/>
      <c r="AS113" s="33"/>
      <c r="AT113" s="41"/>
    </row>
    <row r="114" spans="1:46" ht="15" customHeight="1" x14ac:dyDescent="0.2">
      <c r="A114" s="94"/>
      <c r="B114" s="567"/>
      <c r="C114" s="568"/>
      <c r="D114" s="555" t="s">
        <v>357</v>
      </c>
      <c r="E114" s="556"/>
      <c r="F114" s="556"/>
      <c r="G114" s="556"/>
      <c r="H114" s="556"/>
      <c r="I114" s="556"/>
      <c r="J114" s="556"/>
      <c r="K114" s="556"/>
      <c r="L114" s="556"/>
      <c r="M114" s="557"/>
      <c r="N114" s="555" t="s">
        <v>48</v>
      </c>
      <c r="O114" s="556"/>
      <c r="P114" s="556"/>
      <c r="Q114" s="556"/>
      <c r="R114" s="556"/>
      <c r="S114" s="556"/>
      <c r="T114" s="556"/>
      <c r="U114" s="556"/>
      <c r="V114" s="556"/>
      <c r="W114" s="557"/>
      <c r="Y114" s="615"/>
      <c r="Z114" s="72"/>
      <c r="AA114" s="33"/>
      <c r="AB114" s="33"/>
      <c r="AC114" s="33"/>
      <c r="AD114" s="33"/>
      <c r="AE114" s="33"/>
      <c r="AF114" s="33"/>
      <c r="AG114" s="33"/>
      <c r="AH114" s="33"/>
      <c r="AI114" s="33"/>
      <c r="AJ114" s="33"/>
      <c r="AK114" s="33"/>
      <c r="AL114" s="33"/>
      <c r="AM114" s="33"/>
      <c r="AN114" s="33"/>
      <c r="AO114" s="33"/>
      <c r="AP114" s="33"/>
      <c r="AQ114" s="33"/>
      <c r="AR114" s="33"/>
      <c r="AS114" s="33"/>
      <c r="AT114" s="41"/>
    </row>
    <row r="115" spans="1:46" ht="15" customHeight="1" x14ac:dyDescent="0.2">
      <c r="A115" s="69"/>
      <c r="B115" s="567"/>
      <c r="C115" s="568"/>
      <c r="D115" s="555" t="s">
        <v>349</v>
      </c>
      <c r="E115" s="556"/>
      <c r="F115" s="556"/>
      <c r="G115" s="556"/>
      <c r="H115" s="556"/>
      <c r="I115" s="556"/>
      <c r="J115" s="556"/>
      <c r="K115" s="556"/>
      <c r="L115" s="556"/>
      <c r="M115" s="557"/>
      <c r="N115" s="555" t="s">
        <v>40</v>
      </c>
      <c r="O115" s="556"/>
      <c r="P115" s="556"/>
      <c r="Q115" s="556"/>
      <c r="R115" s="556"/>
      <c r="S115" s="556"/>
      <c r="T115" s="556"/>
      <c r="U115" s="556"/>
      <c r="V115" s="556"/>
      <c r="W115" s="557"/>
      <c r="Y115" s="615"/>
      <c r="Z115" s="72"/>
      <c r="AA115" s="33"/>
      <c r="AB115" s="33"/>
      <c r="AC115" s="33"/>
      <c r="AD115" s="33"/>
      <c r="AE115" s="33"/>
      <c r="AF115" s="33"/>
      <c r="AG115" s="33"/>
      <c r="AH115" s="33"/>
      <c r="AI115" s="33"/>
      <c r="AJ115" s="33"/>
      <c r="AK115" s="33"/>
      <c r="AL115" s="33"/>
      <c r="AM115" s="33"/>
      <c r="AN115" s="33"/>
      <c r="AO115" s="33"/>
      <c r="AP115" s="33"/>
      <c r="AQ115" s="33"/>
      <c r="AR115" s="33"/>
      <c r="AS115" s="33"/>
      <c r="AT115" s="41"/>
    </row>
    <row r="116" spans="1:46" ht="15" customHeight="1" x14ac:dyDescent="0.2">
      <c r="A116" s="133"/>
      <c r="B116" s="569"/>
      <c r="C116" s="570"/>
      <c r="D116" s="555" t="s">
        <v>351</v>
      </c>
      <c r="E116" s="556"/>
      <c r="F116" s="556"/>
      <c r="G116" s="556"/>
      <c r="H116" s="556"/>
      <c r="I116" s="556"/>
      <c r="J116" s="556"/>
      <c r="K116" s="556"/>
      <c r="L116" s="556"/>
      <c r="M116" s="557"/>
      <c r="N116" s="555" t="s">
        <v>42</v>
      </c>
      <c r="O116" s="556"/>
      <c r="P116" s="556"/>
      <c r="Q116" s="556"/>
      <c r="R116" s="556"/>
      <c r="S116" s="556"/>
      <c r="T116" s="556"/>
      <c r="U116" s="556"/>
      <c r="V116" s="556"/>
      <c r="W116" s="557"/>
      <c r="Y116" s="615"/>
      <c r="Z116" s="72"/>
      <c r="AA116" s="33"/>
      <c r="AB116" s="33"/>
      <c r="AC116" s="33"/>
      <c r="AD116" s="33"/>
      <c r="AE116" s="33"/>
      <c r="AF116" s="33"/>
      <c r="AG116" s="33"/>
      <c r="AH116" s="33"/>
      <c r="AI116" s="33"/>
      <c r="AJ116" s="33"/>
      <c r="AK116" s="33"/>
      <c r="AL116" s="33"/>
      <c r="AM116" s="33"/>
      <c r="AN116" s="33"/>
      <c r="AO116" s="33"/>
      <c r="AP116" s="33"/>
      <c r="AQ116" s="33"/>
      <c r="AR116" s="33"/>
      <c r="AS116" s="33"/>
      <c r="AT116" s="41"/>
    </row>
    <row r="117" spans="1:46" ht="15" customHeight="1" x14ac:dyDescent="0.2">
      <c r="A117" s="133"/>
      <c r="B117" s="569"/>
      <c r="C117" s="570"/>
      <c r="D117" s="555" t="s">
        <v>368</v>
      </c>
      <c r="E117" s="556"/>
      <c r="F117" s="556"/>
      <c r="G117" s="556"/>
      <c r="H117" s="556"/>
      <c r="I117" s="556"/>
      <c r="J117" s="556"/>
      <c r="K117" s="556"/>
      <c r="L117" s="556"/>
      <c r="M117" s="557"/>
      <c r="N117" s="555" t="s">
        <v>59</v>
      </c>
      <c r="O117" s="556"/>
      <c r="P117" s="556"/>
      <c r="Q117" s="556"/>
      <c r="R117" s="556"/>
      <c r="S117" s="556"/>
      <c r="T117" s="556"/>
      <c r="U117" s="556"/>
      <c r="V117" s="556"/>
      <c r="W117" s="557"/>
      <c r="Y117" s="615"/>
      <c r="Z117" s="65"/>
      <c r="AA117" s="56"/>
      <c r="AB117" s="56"/>
      <c r="AC117" s="56"/>
      <c r="AD117" s="56"/>
      <c r="AE117" s="56"/>
      <c r="AF117" s="56"/>
      <c r="AG117" s="56"/>
      <c r="AH117" s="56"/>
      <c r="AI117" s="56"/>
      <c r="AJ117" s="56"/>
      <c r="AK117" s="56"/>
      <c r="AL117" s="56"/>
      <c r="AM117" s="56"/>
      <c r="AN117" s="56"/>
      <c r="AO117" s="56"/>
      <c r="AP117" s="56"/>
      <c r="AQ117" s="56"/>
      <c r="AR117" s="56"/>
      <c r="AS117" s="56"/>
      <c r="AT117" s="57"/>
    </row>
    <row r="118" spans="1:46" ht="15" customHeight="1" x14ac:dyDescent="0.2">
      <c r="A118" s="133"/>
      <c r="B118" s="571"/>
      <c r="C118" s="572"/>
      <c r="D118" s="564" t="s">
        <v>370</v>
      </c>
      <c r="E118" s="565"/>
      <c r="F118" s="565"/>
      <c r="G118" s="565"/>
      <c r="H118" s="565"/>
      <c r="I118" s="565"/>
      <c r="J118" s="565"/>
      <c r="K118" s="565"/>
      <c r="L118" s="565"/>
      <c r="M118" s="566"/>
      <c r="N118" s="564" t="s">
        <v>61</v>
      </c>
      <c r="O118" s="565"/>
      <c r="P118" s="565"/>
      <c r="Q118" s="565"/>
      <c r="R118" s="565"/>
      <c r="S118" s="565"/>
      <c r="T118" s="565"/>
      <c r="U118" s="565"/>
      <c r="V118" s="565"/>
      <c r="W118" s="566"/>
      <c r="Y118" s="615"/>
      <c r="Z118" s="607" t="s">
        <v>304</v>
      </c>
      <c r="AA118" s="608"/>
      <c r="AB118" s="608"/>
      <c r="AC118" s="608"/>
      <c r="AD118" s="608"/>
      <c r="AE118" s="607" t="s">
        <v>307</v>
      </c>
      <c r="AF118" s="608"/>
      <c r="AG118" s="608"/>
      <c r="AH118" s="608"/>
      <c r="AI118" s="608"/>
      <c r="AJ118" s="608"/>
      <c r="AK118" s="608"/>
      <c r="AL118" s="608"/>
      <c r="AM118" s="608"/>
      <c r="AN118" s="608"/>
      <c r="AO118" s="608"/>
      <c r="AP118" s="608"/>
      <c r="AQ118" s="608"/>
      <c r="AR118" s="608"/>
      <c r="AS118" s="608"/>
      <c r="AT118" s="609"/>
    </row>
    <row r="119" spans="1:46" ht="15" customHeight="1" x14ac:dyDescent="0.2">
      <c r="A119" s="94"/>
      <c r="B119" s="567"/>
      <c r="C119" s="568"/>
      <c r="D119" s="555" t="s">
        <v>339</v>
      </c>
      <c r="E119" s="556"/>
      <c r="F119" s="556"/>
      <c r="G119" s="556"/>
      <c r="H119" s="556"/>
      <c r="I119" s="556"/>
      <c r="J119" s="556"/>
      <c r="K119" s="556"/>
      <c r="L119" s="556"/>
      <c r="M119" s="557"/>
      <c r="N119" s="555" t="s">
        <v>29</v>
      </c>
      <c r="O119" s="556"/>
      <c r="P119" s="556"/>
      <c r="Q119" s="556"/>
      <c r="R119" s="556"/>
      <c r="S119" s="556"/>
      <c r="T119" s="556"/>
      <c r="U119" s="556"/>
      <c r="V119" s="556"/>
      <c r="W119" s="557"/>
      <c r="Y119" s="615"/>
      <c r="Z119" s="610"/>
      <c r="AA119" s="611"/>
      <c r="AB119" s="611"/>
      <c r="AC119" s="611"/>
      <c r="AD119" s="611"/>
      <c r="AE119" s="610"/>
      <c r="AF119" s="611"/>
      <c r="AG119" s="611"/>
      <c r="AH119" s="611"/>
      <c r="AI119" s="611"/>
      <c r="AJ119" s="611"/>
      <c r="AK119" s="611"/>
      <c r="AL119" s="611"/>
      <c r="AM119" s="611"/>
      <c r="AN119" s="611"/>
      <c r="AO119" s="611"/>
      <c r="AP119" s="611"/>
      <c r="AQ119" s="611"/>
      <c r="AR119" s="611"/>
      <c r="AS119" s="611"/>
      <c r="AT119" s="612"/>
    </row>
    <row r="120" spans="1:46" ht="15" customHeight="1" x14ac:dyDescent="0.2">
      <c r="A120" s="69"/>
      <c r="B120" s="567"/>
      <c r="C120" s="568"/>
      <c r="D120" s="555" t="s">
        <v>369</v>
      </c>
      <c r="E120" s="556"/>
      <c r="F120" s="556"/>
      <c r="G120" s="556"/>
      <c r="H120" s="556"/>
      <c r="I120" s="556"/>
      <c r="J120" s="556"/>
      <c r="K120" s="556"/>
      <c r="L120" s="556"/>
      <c r="M120" s="557"/>
      <c r="N120" s="555" t="s">
        <v>60</v>
      </c>
      <c r="O120" s="556"/>
      <c r="P120" s="556"/>
      <c r="Q120" s="556"/>
      <c r="R120" s="556"/>
      <c r="S120" s="556"/>
      <c r="T120" s="556"/>
      <c r="U120" s="556"/>
      <c r="V120" s="556"/>
      <c r="W120" s="557"/>
      <c r="Y120" s="615"/>
      <c r="Z120" s="613"/>
      <c r="AA120" s="488"/>
      <c r="AB120" s="488"/>
      <c r="AC120" s="488"/>
      <c r="AD120" s="488"/>
      <c r="AE120" s="613"/>
      <c r="AF120" s="488"/>
      <c r="AG120" s="488"/>
      <c r="AH120" s="488"/>
      <c r="AI120" s="488"/>
      <c r="AJ120" s="488"/>
      <c r="AK120" s="488"/>
      <c r="AL120" s="488"/>
      <c r="AM120" s="488"/>
      <c r="AN120" s="488"/>
      <c r="AO120" s="488"/>
      <c r="AP120" s="488"/>
      <c r="AQ120" s="488"/>
      <c r="AR120" s="488"/>
      <c r="AS120" s="488"/>
      <c r="AT120" s="489"/>
    </row>
    <row r="121" spans="1:46" ht="15" customHeight="1" x14ac:dyDescent="0.2">
      <c r="A121" s="94"/>
      <c r="B121" s="567"/>
      <c r="C121" s="568"/>
      <c r="D121" s="555" t="s">
        <v>328</v>
      </c>
      <c r="E121" s="556"/>
      <c r="F121" s="556"/>
      <c r="G121" s="556"/>
      <c r="H121" s="556"/>
      <c r="I121" s="556"/>
      <c r="J121" s="556"/>
      <c r="K121" s="556"/>
      <c r="L121" s="556"/>
      <c r="M121" s="557"/>
      <c r="N121" s="555" t="s">
        <v>18</v>
      </c>
      <c r="O121" s="556"/>
      <c r="P121" s="556"/>
      <c r="Q121" s="556"/>
      <c r="R121" s="556"/>
      <c r="S121" s="556"/>
      <c r="T121" s="556"/>
      <c r="U121" s="556"/>
      <c r="V121" s="556"/>
      <c r="W121" s="557"/>
      <c r="Y121" s="615"/>
      <c r="Z121" s="607" t="s">
        <v>394</v>
      </c>
      <c r="AA121" s="608"/>
      <c r="AB121" s="608"/>
      <c r="AC121" s="608"/>
      <c r="AD121" s="608"/>
      <c r="AE121" s="607" t="s">
        <v>308</v>
      </c>
      <c r="AF121" s="608"/>
      <c r="AG121" s="608"/>
      <c r="AH121" s="608"/>
      <c r="AI121" s="608"/>
      <c r="AJ121" s="608"/>
      <c r="AK121" s="608"/>
      <c r="AL121" s="608"/>
      <c r="AM121" s="608"/>
      <c r="AN121" s="608"/>
      <c r="AO121" s="608"/>
      <c r="AP121" s="608"/>
      <c r="AQ121" s="608"/>
      <c r="AR121" s="608"/>
      <c r="AS121" s="608"/>
      <c r="AT121" s="609"/>
    </row>
    <row r="122" spans="1:46" ht="15" customHeight="1" x14ac:dyDescent="0.2">
      <c r="A122" s="636"/>
      <c r="B122" s="638"/>
      <c r="C122" s="639"/>
      <c r="D122" s="642" t="s">
        <v>371</v>
      </c>
      <c r="E122" s="643"/>
      <c r="F122" s="643"/>
      <c r="G122" s="643"/>
      <c r="H122" s="643"/>
      <c r="I122" s="646"/>
      <c r="J122" s="646"/>
      <c r="K122" s="646"/>
      <c r="L122" s="646"/>
      <c r="M122" s="646"/>
      <c r="N122" s="646"/>
      <c r="O122" s="646"/>
      <c r="P122" s="646"/>
      <c r="Q122" s="646"/>
      <c r="R122" s="646"/>
      <c r="S122" s="646"/>
      <c r="T122" s="646"/>
      <c r="U122" s="646"/>
      <c r="V122" s="646"/>
      <c r="W122" s="647"/>
      <c r="Y122" s="615"/>
      <c r="Z122" s="610"/>
      <c r="AA122" s="611"/>
      <c r="AB122" s="611"/>
      <c r="AC122" s="611"/>
      <c r="AD122" s="611"/>
      <c r="AE122" s="610"/>
      <c r="AF122" s="611"/>
      <c r="AG122" s="611"/>
      <c r="AH122" s="611"/>
      <c r="AI122" s="611"/>
      <c r="AJ122" s="611"/>
      <c r="AK122" s="611"/>
      <c r="AL122" s="611"/>
      <c r="AM122" s="611"/>
      <c r="AN122" s="611"/>
      <c r="AO122" s="611"/>
      <c r="AP122" s="611"/>
      <c r="AQ122" s="611"/>
      <c r="AR122" s="611"/>
      <c r="AS122" s="611"/>
      <c r="AT122" s="612"/>
    </row>
    <row r="123" spans="1:46" ht="15" customHeight="1" x14ac:dyDescent="0.2">
      <c r="A123" s="637"/>
      <c r="B123" s="640"/>
      <c r="C123" s="641"/>
      <c r="D123" s="644"/>
      <c r="E123" s="645"/>
      <c r="F123" s="645"/>
      <c r="G123" s="645"/>
      <c r="H123" s="645"/>
      <c r="I123" s="648"/>
      <c r="J123" s="648"/>
      <c r="K123" s="648"/>
      <c r="L123" s="648"/>
      <c r="M123" s="648"/>
      <c r="N123" s="648"/>
      <c r="O123" s="648"/>
      <c r="P123" s="648"/>
      <c r="Q123" s="648"/>
      <c r="R123" s="648"/>
      <c r="S123" s="648"/>
      <c r="T123" s="648"/>
      <c r="U123" s="648"/>
      <c r="V123" s="648"/>
      <c r="W123" s="649"/>
      <c r="Y123" s="615"/>
      <c r="Z123" s="613"/>
      <c r="AA123" s="488"/>
      <c r="AB123" s="488"/>
      <c r="AC123" s="488"/>
      <c r="AD123" s="488"/>
      <c r="AE123" s="613"/>
      <c r="AF123" s="488"/>
      <c r="AG123" s="488"/>
      <c r="AH123" s="488"/>
      <c r="AI123" s="488"/>
      <c r="AJ123" s="488"/>
      <c r="AK123" s="488"/>
      <c r="AL123" s="488"/>
      <c r="AM123" s="488"/>
      <c r="AN123" s="488"/>
      <c r="AO123" s="488"/>
      <c r="AP123" s="488"/>
      <c r="AQ123" s="488"/>
      <c r="AR123" s="488"/>
      <c r="AS123" s="488"/>
      <c r="AT123" s="489"/>
    </row>
    <row r="124" spans="1:46" ht="15" customHeight="1" x14ac:dyDescent="0.2">
      <c r="A124" s="73" t="str">
        <f>IF(COUNTIF(A60:A122, "x")&gt;0, COUNTIF(A60:A122, "x"), "")</f>
        <v/>
      </c>
      <c r="B124" s="554" t="str">
        <f>IF(COUNTIF(B60:C122, "x") &gt; 0, COUNTIF(B60:C122, "x"), "")</f>
        <v/>
      </c>
      <c r="C124" s="554"/>
      <c r="D124" s="604" t="s">
        <v>372</v>
      </c>
      <c r="E124" s="605"/>
      <c r="F124" s="605"/>
      <c r="G124" s="605"/>
      <c r="H124" s="605"/>
      <c r="I124" s="605"/>
      <c r="J124" s="605"/>
      <c r="K124" s="605"/>
      <c r="L124" s="605"/>
      <c r="M124" s="605"/>
      <c r="N124" s="605"/>
      <c r="O124" s="605"/>
      <c r="P124" s="605"/>
      <c r="Q124" s="605"/>
      <c r="R124" s="605"/>
      <c r="S124" s="605"/>
      <c r="T124" s="605"/>
      <c r="U124" s="605"/>
      <c r="V124" s="605"/>
      <c r="W124" s="606"/>
      <c r="Y124" s="615"/>
      <c r="Z124" s="607" t="s">
        <v>306</v>
      </c>
      <c r="AA124" s="608"/>
      <c r="AB124" s="608"/>
      <c r="AC124" s="608"/>
      <c r="AD124" s="608"/>
      <c r="AE124" s="607" t="s">
        <v>395</v>
      </c>
      <c r="AF124" s="608"/>
      <c r="AG124" s="608"/>
      <c r="AH124" s="608"/>
      <c r="AI124" s="608"/>
      <c r="AJ124" s="608"/>
      <c r="AK124" s="608"/>
      <c r="AL124" s="608"/>
      <c r="AM124" s="608"/>
      <c r="AN124" s="608"/>
      <c r="AO124" s="608"/>
      <c r="AP124" s="608"/>
      <c r="AQ124" s="608"/>
      <c r="AR124" s="608"/>
      <c r="AS124" s="608"/>
      <c r="AT124" s="609"/>
    </row>
    <row r="125" spans="1:46" ht="15" customHeight="1" x14ac:dyDescent="0.2">
      <c r="A125" s="74"/>
      <c r="B125" s="583" t="str">
        <f>IF(COUNTIF(A68,"x")+COUNTIF(A73:C73,"x")+COUNTIF(A76,"x")+COUNTIF(A79,"x")+COUNTIF(A82,"x")+COUNTIF(A85:C85,"x")+COUNTIF(A98,"x")+COUNTIF(A99,"x")+COUNTIF(A106,"x")+COUNTIF(A108,"x")+COUNTIF(A113:C113,"x")+COUNTIF(A117:C117,"x")+COUNTIF(A121,"x")&gt; 0, COUNTIF(A68,"x")+COUNTIF(A73:C73,"x")+COUNTIF(A76,"x")+COUNTIF(A79,"x")+COUNTIF(A82,"x")+COUNTIF(A85:C85,"x")+COUNTIF(A98,"x")+COUNTIF(A99,"x")+COUNTIF(A106,"x")+COUNTIF(A108,"x")+COUNTIF(A113:C113,"x")+COUNTIF(A117:C117,"x")+COUNTIF(A121,"x"), "")</f>
        <v/>
      </c>
      <c r="C125" s="584"/>
      <c r="D125" s="601" t="s">
        <v>373</v>
      </c>
      <c r="E125" s="602"/>
      <c r="F125" s="602"/>
      <c r="G125" s="602"/>
      <c r="H125" s="602"/>
      <c r="I125" s="602"/>
      <c r="J125" s="602"/>
      <c r="K125" s="602"/>
      <c r="L125" s="602"/>
      <c r="M125" s="602"/>
      <c r="N125" s="602"/>
      <c r="O125" s="602"/>
      <c r="P125" s="602"/>
      <c r="Q125" s="602"/>
      <c r="R125" s="602"/>
      <c r="S125" s="602"/>
      <c r="T125" s="602"/>
      <c r="U125" s="602"/>
      <c r="V125" s="602"/>
      <c r="W125" s="603"/>
      <c r="Y125" s="615"/>
      <c r="Z125" s="610"/>
      <c r="AA125" s="611"/>
      <c r="AB125" s="611"/>
      <c r="AC125" s="611"/>
      <c r="AD125" s="611"/>
      <c r="AE125" s="610"/>
      <c r="AF125" s="611"/>
      <c r="AG125" s="611"/>
      <c r="AH125" s="611"/>
      <c r="AI125" s="611"/>
      <c r="AJ125" s="611"/>
      <c r="AK125" s="611"/>
      <c r="AL125" s="611"/>
      <c r="AM125" s="611"/>
      <c r="AN125" s="611"/>
      <c r="AO125" s="611"/>
      <c r="AP125" s="611"/>
      <c r="AQ125" s="611"/>
      <c r="AR125" s="611"/>
      <c r="AS125" s="611"/>
      <c r="AT125" s="612"/>
    </row>
    <row r="126" spans="1:46" ht="15" customHeight="1" x14ac:dyDescent="0.2">
      <c r="A126" s="74"/>
      <c r="B126" s="583" t="str">
        <f>IF(COUNTIF(B62, "x")+COUNTIF(B87, "x")+COUNTIF(B94, "x")+COUNTIF(B97,"x")+COUNTIF(B100,"x")+COUNTIF(B115,"x")&gt;0, COUNTIF(B62, "x")+COUNTIF(B87, "x")+COUNTIF(B94, "x")+COUNTIF(B97,"x")+COUNTIF(B100,"x")+COUNTIF(B115,"x"),"")</f>
        <v/>
      </c>
      <c r="C126" s="584"/>
      <c r="D126" s="601" t="s">
        <v>374</v>
      </c>
      <c r="E126" s="602"/>
      <c r="F126" s="602"/>
      <c r="G126" s="602"/>
      <c r="H126" s="602"/>
      <c r="I126" s="602"/>
      <c r="J126" s="602"/>
      <c r="K126" s="602"/>
      <c r="L126" s="602"/>
      <c r="M126" s="602"/>
      <c r="N126" s="602"/>
      <c r="O126" s="602"/>
      <c r="P126" s="602"/>
      <c r="Q126" s="602"/>
      <c r="R126" s="602"/>
      <c r="S126" s="602"/>
      <c r="T126" s="602"/>
      <c r="U126" s="602"/>
      <c r="V126" s="602"/>
      <c r="W126" s="603"/>
      <c r="Y126" s="616"/>
      <c r="Z126" s="613"/>
      <c r="AA126" s="488"/>
      <c r="AB126" s="488"/>
      <c r="AC126" s="488"/>
      <c r="AD126" s="488"/>
      <c r="AE126" s="613"/>
      <c r="AF126" s="488"/>
      <c r="AG126" s="488"/>
      <c r="AH126" s="488"/>
      <c r="AI126" s="488"/>
      <c r="AJ126" s="488"/>
      <c r="AK126" s="488"/>
      <c r="AL126" s="488"/>
      <c r="AM126" s="488"/>
      <c r="AN126" s="488"/>
      <c r="AO126" s="488"/>
      <c r="AP126" s="488"/>
      <c r="AQ126" s="488"/>
      <c r="AR126" s="488"/>
      <c r="AS126" s="488"/>
      <c r="AT126" s="489"/>
    </row>
    <row r="127" spans="1:46" ht="15" customHeight="1" x14ac:dyDescent="0.2">
      <c r="W127" s="22" t="s">
        <v>157</v>
      </c>
    </row>
  </sheetData>
  <sheetProtection sheet="1" selectLockedCells="1"/>
  <sortState xmlns:xlrd2="http://schemas.microsoft.com/office/spreadsheetml/2017/richdata2" ref="A60:W121">
    <sortCondition ref="D60:D121"/>
  </sortState>
  <mergeCells count="433">
    <mergeCell ref="U29:W29"/>
    <mergeCell ref="B109:C109"/>
    <mergeCell ref="B110:C110"/>
    <mergeCell ref="B111:C111"/>
    <mergeCell ref="B112:C112"/>
    <mergeCell ref="B113:C113"/>
    <mergeCell ref="B114:C114"/>
    <mergeCell ref="B115:C115"/>
    <mergeCell ref="B116:C116"/>
    <mergeCell ref="B82:C82"/>
    <mergeCell ref="B83:C83"/>
    <mergeCell ref="B84:C84"/>
    <mergeCell ref="B85:C85"/>
    <mergeCell ref="B86:C86"/>
    <mergeCell ref="B87:C87"/>
    <mergeCell ref="B88:C88"/>
    <mergeCell ref="B89:C89"/>
    <mergeCell ref="B90:C90"/>
    <mergeCell ref="B73:C73"/>
    <mergeCell ref="B74:C74"/>
    <mergeCell ref="B75:C75"/>
    <mergeCell ref="B76:C76"/>
    <mergeCell ref="B77:C77"/>
    <mergeCell ref="B78:C78"/>
    <mergeCell ref="B117:C117"/>
    <mergeCell ref="B91:C91"/>
    <mergeCell ref="B92:C92"/>
    <mergeCell ref="B93:C93"/>
    <mergeCell ref="B94:C94"/>
    <mergeCell ref="B95:C95"/>
    <mergeCell ref="B96:C96"/>
    <mergeCell ref="B97:C97"/>
    <mergeCell ref="B98:C98"/>
    <mergeCell ref="B99:C99"/>
    <mergeCell ref="B79:C79"/>
    <mergeCell ref="B80:C80"/>
    <mergeCell ref="B81:C81"/>
    <mergeCell ref="B64:C64"/>
    <mergeCell ref="B65:C65"/>
    <mergeCell ref="B66:C66"/>
    <mergeCell ref="B67:C67"/>
    <mergeCell ref="B68:C68"/>
    <mergeCell ref="B69:C69"/>
    <mergeCell ref="B70:C70"/>
    <mergeCell ref="B71:C71"/>
    <mergeCell ref="B72:C72"/>
    <mergeCell ref="N96:W96"/>
    <mergeCell ref="D92:M92"/>
    <mergeCell ref="N60:W60"/>
    <mergeCell ref="N61:W61"/>
    <mergeCell ref="N62:W62"/>
    <mergeCell ref="N63:W63"/>
    <mergeCell ref="N64:W64"/>
    <mergeCell ref="N65:W65"/>
    <mergeCell ref="N66:W66"/>
    <mergeCell ref="N69:W69"/>
    <mergeCell ref="N70:W70"/>
    <mergeCell ref="N71:W71"/>
    <mergeCell ref="N72:W72"/>
    <mergeCell ref="N73:W73"/>
    <mergeCell ref="N79:W79"/>
    <mergeCell ref="N80:W80"/>
    <mergeCell ref="N81:W81"/>
    <mergeCell ref="N82:W82"/>
    <mergeCell ref="N83:W83"/>
    <mergeCell ref="N84:W84"/>
    <mergeCell ref="N92:W92"/>
    <mergeCell ref="N93:W93"/>
    <mergeCell ref="N94:W94"/>
    <mergeCell ref="N88:W88"/>
    <mergeCell ref="AK81:AT81"/>
    <mergeCell ref="AK82:AT82"/>
    <mergeCell ref="AK83:AT83"/>
    <mergeCell ref="Y76:Z76"/>
    <mergeCell ref="AA76:AT76"/>
    <mergeCell ref="A122:A123"/>
    <mergeCell ref="B122:C123"/>
    <mergeCell ref="D122:H123"/>
    <mergeCell ref="I122:W123"/>
    <mergeCell ref="Z93:AF96"/>
    <mergeCell ref="Y84:Z85"/>
    <mergeCell ref="Y86:Z86"/>
    <mergeCell ref="AA86:AT86"/>
    <mergeCell ref="AA84:AE85"/>
    <mergeCell ref="AF84:AT85"/>
    <mergeCell ref="N121:W121"/>
    <mergeCell ref="N116:W116"/>
    <mergeCell ref="N117:W117"/>
    <mergeCell ref="N118:W118"/>
    <mergeCell ref="N119:W119"/>
    <mergeCell ref="N120:W120"/>
    <mergeCell ref="N100:W100"/>
    <mergeCell ref="N101:W101"/>
    <mergeCell ref="N95:W95"/>
    <mergeCell ref="N102:W102"/>
    <mergeCell ref="N91:W91"/>
    <mergeCell ref="AE118:AT120"/>
    <mergeCell ref="AE121:AT123"/>
    <mergeCell ref="AG93:AM96"/>
    <mergeCell ref="AN93:AT96"/>
    <mergeCell ref="AA81:AJ81"/>
    <mergeCell ref="AA82:AJ82"/>
    <mergeCell ref="Y73:Z73"/>
    <mergeCell ref="AA73:AJ73"/>
    <mergeCell ref="AK73:AT73"/>
    <mergeCell ref="Y74:Z75"/>
    <mergeCell ref="AA74:AE75"/>
    <mergeCell ref="Y88:AT88"/>
    <mergeCell ref="AA80:AJ80"/>
    <mergeCell ref="AK80:AT80"/>
    <mergeCell ref="AA83:AJ83"/>
    <mergeCell ref="N107:W107"/>
    <mergeCell ref="N108:W108"/>
    <mergeCell ref="N97:W97"/>
    <mergeCell ref="N98:W98"/>
    <mergeCell ref="N99:W99"/>
    <mergeCell ref="Y81:Z81"/>
    <mergeCell ref="Y82:Z82"/>
    <mergeCell ref="B125:C125"/>
    <mergeCell ref="D126:W126"/>
    <mergeCell ref="D125:W125"/>
    <mergeCell ref="D124:W124"/>
    <mergeCell ref="AE124:AT126"/>
    <mergeCell ref="Y89:Y96"/>
    <mergeCell ref="Y97:Y104"/>
    <mergeCell ref="Y105:Y126"/>
    <mergeCell ref="Z101:AI104"/>
    <mergeCell ref="AJ101:AT104"/>
    <mergeCell ref="Z118:AD120"/>
    <mergeCell ref="Z121:AD123"/>
    <mergeCell ref="Z124:AD126"/>
    <mergeCell ref="N115:W115"/>
    <mergeCell ref="N109:W109"/>
    <mergeCell ref="N110:W110"/>
    <mergeCell ref="N111:W111"/>
    <mergeCell ref="N112:W112"/>
    <mergeCell ref="N113:W113"/>
    <mergeCell ref="N114:W114"/>
    <mergeCell ref="N103:W103"/>
    <mergeCell ref="N104:W104"/>
    <mergeCell ref="N105:W105"/>
    <mergeCell ref="N106:W106"/>
    <mergeCell ref="AK69:AT69"/>
    <mergeCell ref="AK70:AT70"/>
    <mergeCell ref="AK71:AT71"/>
    <mergeCell ref="AK72:AT72"/>
    <mergeCell ref="AA71:AJ71"/>
    <mergeCell ref="AA72:AJ72"/>
    <mergeCell ref="AA67:AJ67"/>
    <mergeCell ref="AA68:AJ68"/>
    <mergeCell ref="AA69:AJ69"/>
    <mergeCell ref="Y60:Z60"/>
    <mergeCell ref="Y61:Z61"/>
    <mergeCell ref="Y62:Z62"/>
    <mergeCell ref="Y63:Z63"/>
    <mergeCell ref="A56:W58"/>
    <mergeCell ref="Y56:AT57"/>
    <mergeCell ref="AK59:AT59"/>
    <mergeCell ref="AK60:AT60"/>
    <mergeCell ref="AK61:AT61"/>
    <mergeCell ref="AK62:AT62"/>
    <mergeCell ref="AK63:AT63"/>
    <mergeCell ref="AA59:AJ59"/>
    <mergeCell ref="AA60:AJ60"/>
    <mergeCell ref="AA61:AJ61"/>
    <mergeCell ref="AA62:AJ62"/>
    <mergeCell ref="B60:C60"/>
    <mergeCell ref="B61:C61"/>
    <mergeCell ref="B62:C62"/>
    <mergeCell ref="B63:C63"/>
    <mergeCell ref="AA63:AJ63"/>
    <mergeCell ref="B59:C59"/>
    <mergeCell ref="AA64:AJ64"/>
    <mergeCell ref="Y66:Z66"/>
    <mergeCell ref="Y67:Z67"/>
    <mergeCell ref="Y68:Z68"/>
    <mergeCell ref="Y83:Z83"/>
    <mergeCell ref="N85:W85"/>
    <mergeCell ref="N86:W86"/>
    <mergeCell ref="N87:W87"/>
    <mergeCell ref="Y77:AT79"/>
    <mergeCell ref="AA70:AJ70"/>
    <mergeCell ref="Y72:Z72"/>
    <mergeCell ref="Y71:Z71"/>
    <mergeCell ref="Y69:Z69"/>
    <mergeCell ref="Y70:Z70"/>
    <mergeCell ref="Y64:Z64"/>
    <mergeCell ref="Y65:Z65"/>
    <mergeCell ref="AK64:AT64"/>
    <mergeCell ref="AK65:AT65"/>
    <mergeCell ref="AK66:AT66"/>
    <mergeCell ref="AA65:AJ65"/>
    <mergeCell ref="AA66:AJ66"/>
    <mergeCell ref="AF74:AT75"/>
    <mergeCell ref="AK67:AT67"/>
    <mergeCell ref="AK68:AT68"/>
    <mergeCell ref="D68:M68"/>
    <mergeCell ref="D69:M69"/>
    <mergeCell ref="N89:W89"/>
    <mergeCell ref="N90:W90"/>
    <mergeCell ref="D59:M59"/>
    <mergeCell ref="N59:W59"/>
    <mergeCell ref="N74:W74"/>
    <mergeCell ref="N75:W75"/>
    <mergeCell ref="N76:W76"/>
    <mergeCell ref="N77:W77"/>
    <mergeCell ref="N78:W78"/>
    <mergeCell ref="D70:M70"/>
    <mergeCell ref="D71:M71"/>
    <mergeCell ref="D72:M72"/>
    <mergeCell ref="D73:M73"/>
    <mergeCell ref="D66:M66"/>
    <mergeCell ref="D67:M67"/>
    <mergeCell ref="D76:M76"/>
    <mergeCell ref="D77:M77"/>
    <mergeCell ref="D74:M74"/>
    <mergeCell ref="D75:M75"/>
    <mergeCell ref="D90:M90"/>
    <mergeCell ref="D78:M78"/>
    <mergeCell ref="D79:M79"/>
    <mergeCell ref="D84:M84"/>
    <mergeCell ref="D80:M80"/>
    <mergeCell ref="D81:M81"/>
    <mergeCell ref="D82:M82"/>
    <mergeCell ref="D83:M83"/>
    <mergeCell ref="D85:M85"/>
    <mergeCell ref="D86:M86"/>
    <mergeCell ref="D87:M87"/>
    <mergeCell ref="D88:M88"/>
    <mergeCell ref="D89:M89"/>
    <mergeCell ref="B126:C126"/>
    <mergeCell ref="D60:M60"/>
    <mergeCell ref="D61:M61"/>
    <mergeCell ref="D62:M62"/>
    <mergeCell ref="D63:M63"/>
    <mergeCell ref="D64:M64"/>
    <mergeCell ref="D65:M65"/>
    <mergeCell ref="D106:M106"/>
    <mergeCell ref="D107:M107"/>
    <mergeCell ref="D98:M98"/>
    <mergeCell ref="D99:M99"/>
    <mergeCell ref="D102:M102"/>
    <mergeCell ref="D103:M103"/>
    <mergeCell ref="D104:M104"/>
    <mergeCell ref="D105:M105"/>
    <mergeCell ref="D119:M119"/>
    <mergeCell ref="D120:M120"/>
    <mergeCell ref="D121:M121"/>
    <mergeCell ref="D115:M115"/>
    <mergeCell ref="D116:M116"/>
    <mergeCell ref="D117:M117"/>
    <mergeCell ref="D118:M118"/>
    <mergeCell ref="D95:M95"/>
    <mergeCell ref="D96:M96"/>
    <mergeCell ref="K45:N45"/>
    <mergeCell ref="K46:N46"/>
    <mergeCell ref="O44:W44"/>
    <mergeCell ref="O45:W45"/>
    <mergeCell ref="O46:W46"/>
    <mergeCell ref="X44:AH46"/>
    <mergeCell ref="K51:U51"/>
    <mergeCell ref="V51:AS51"/>
    <mergeCell ref="D91:M91"/>
    <mergeCell ref="D93:M93"/>
    <mergeCell ref="D94:M94"/>
    <mergeCell ref="N67:W67"/>
    <mergeCell ref="N68:W68"/>
    <mergeCell ref="W53:Z53"/>
    <mergeCell ref="A54:S54"/>
    <mergeCell ref="T54:AA54"/>
    <mergeCell ref="AB54:AT54"/>
    <mergeCell ref="B50:Y50"/>
    <mergeCell ref="B51:D51"/>
    <mergeCell ref="E51:J51"/>
    <mergeCell ref="AI46:AJ46"/>
    <mergeCell ref="B47:AS47"/>
    <mergeCell ref="B48:AS48"/>
    <mergeCell ref="B124:C124"/>
    <mergeCell ref="D97:M97"/>
    <mergeCell ref="D113:M113"/>
    <mergeCell ref="D114:M114"/>
    <mergeCell ref="D108:M108"/>
    <mergeCell ref="D109:M109"/>
    <mergeCell ref="D110:M110"/>
    <mergeCell ref="D111:M111"/>
    <mergeCell ref="D112:M112"/>
    <mergeCell ref="D100:M100"/>
    <mergeCell ref="D101:M101"/>
    <mergeCell ref="B100:C100"/>
    <mergeCell ref="B101:C101"/>
    <mergeCell ref="B102:C102"/>
    <mergeCell ref="B103:C103"/>
    <mergeCell ref="B104:C104"/>
    <mergeCell ref="B105:C105"/>
    <mergeCell ref="B106:C106"/>
    <mergeCell ref="B107:C107"/>
    <mergeCell ref="B108:C108"/>
    <mergeCell ref="B118:C118"/>
    <mergeCell ref="B119:C119"/>
    <mergeCell ref="B120:C120"/>
    <mergeCell ref="B121:C121"/>
    <mergeCell ref="AC33:AD33"/>
    <mergeCell ref="AJ38:AN38"/>
    <mergeCell ref="AJ39:AN39"/>
    <mergeCell ref="AJ40:AN40"/>
    <mergeCell ref="AJ41:AN41"/>
    <mergeCell ref="Z38:AB38"/>
    <mergeCell ref="Z39:AB39"/>
    <mergeCell ref="Z40:AB40"/>
    <mergeCell ref="Z41:AB41"/>
    <mergeCell ref="AC40:AI40"/>
    <mergeCell ref="AC39:AI39"/>
    <mergeCell ref="AC38:AI38"/>
    <mergeCell ref="AK45:AS45"/>
    <mergeCell ref="B23:Y23"/>
    <mergeCell ref="AO37:AS37"/>
    <mergeCell ref="AO36:AS36"/>
    <mergeCell ref="AO32:AS32"/>
    <mergeCell ref="AO33:AS33"/>
    <mergeCell ref="AO34:AS34"/>
    <mergeCell ref="AJ30:AN30"/>
    <mergeCell ref="AC36:AI36"/>
    <mergeCell ref="AC37:AI37"/>
    <mergeCell ref="B36:Y36"/>
    <mergeCell ref="B37:Y37"/>
    <mergeCell ref="B34:Y34"/>
    <mergeCell ref="AC32:AD32"/>
    <mergeCell ref="AC34:AD34"/>
    <mergeCell ref="AC30:AD30"/>
    <mergeCell ref="B32:Y32"/>
    <mergeCell ref="AE32:AF32"/>
    <mergeCell ref="AJ36:AN36"/>
    <mergeCell ref="AJ37:AN37"/>
    <mergeCell ref="Z36:AB36"/>
    <mergeCell ref="Z37:AB37"/>
    <mergeCell ref="Z33:AB33"/>
    <mergeCell ref="Z34:AB34"/>
    <mergeCell ref="B18:K18"/>
    <mergeCell ref="AO26:AS26"/>
    <mergeCell ref="AG30:AI30"/>
    <mergeCell ref="Z25:AI25"/>
    <mergeCell ref="AE27:AI27"/>
    <mergeCell ref="Z27:AD27"/>
    <mergeCell ref="Z28:AB29"/>
    <mergeCell ref="AC28:AD29"/>
    <mergeCell ref="AK46:AS46"/>
    <mergeCell ref="B44:J46"/>
    <mergeCell ref="K44:N44"/>
    <mergeCell ref="B43:Y43"/>
    <mergeCell ref="AC41:AI41"/>
    <mergeCell ref="B38:Y38"/>
    <mergeCell ref="AO38:AS38"/>
    <mergeCell ref="AO39:AS39"/>
    <mergeCell ref="B39:Y39"/>
    <mergeCell ref="B40:Y40"/>
    <mergeCell ref="B41:Y41"/>
    <mergeCell ref="AO40:AS40"/>
    <mergeCell ref="AO41:AS41"/>
    <mergeCell ref="AI44:AJ44"/>
    <mergeCell ref="AI45:AJ45"/>
    <mergeCell ref="AK44:AS44"/>
    <mergeCell ref="AO25:AS25"/>
    <mergeCell ref="AG34:AI34"/>
    <mergeCell ref="B12:K12"/>
    <mergeCell ref="B11:K11"/>
    <mergeCell ref="AC12:AT12"/>
    <mergeCell ref="AJ32:AN32"/>
    <mergeCell ref="AJ33:AN33"/>
    <mergeCell ref="B20:AH20"/>
    <mergeCell ref="B30:Y30"/>
    <mergeCell ref="B24:Y24"/>
    <mergeCell ref="S29:T29"/>
    <mergeCell ref="X29:Y29"/>
    <mergeCell ref="B31:Y31"/>
    <mergeCell ref="B25:Y25"/>
    <mergeCell ref="B26:Y26"/>
    <mergeCell ref="AB26:AI26"/>
    <mergeCell ref="L12:O12"/>
    <mergeCell ref="B21:AI21"/>
    <mergeCell ref="B33:Y33"/>
    <mergeCell ref="B16:Q16"/>
    <mergeCell ref="B29:O29"/>
    <mergeCell ref="M18:P18"/>
    <mergeCell ref="R16:AS16"/>
    <mergeCell ref="R18:AS18"/>
    <mergeCell ref="AJ28:AN29"/>
    <mergeCell ref="B27:Y27"/>
    <mergeCell ref="A3:AG3"/>
    <mergeCell ref="AH3:AL3"/>
    <mergeCell ref="AM3:AT3"/>
    <mergeCell ref="A5:AT5"/>
    <mergeCell ref="X11:AA11"/>
    <mergeCell ref="T11:W11"/>
    <mergeCell ref="B6:P6"/>
    <mergeCell ref="T10:AA10"/>
    <mergeCell ref="AC10:AT10"/>
    <mergeCell ref="L10:S10"/>
    <mergeCell ref="AC11:AT11"/>
    <mergeCell ref="A4:AG4"/>
    <mergeCell ref="L8:AA8"/>
    <mergeCell ref="P11:S11"/>
    <mergeCell ref="L11:O11"/>
    <mergeCell ref="B10:K10"/>
    <mergeCell ref="AH4:AN4"/>
    <mergeCell ref="AO4:AT4"/>
    <mergeCell ref="AO23:AS23"/>
    <mergeCell ref="AJ25:AN25"/>
    <mergeCell ref="AJ26:AN26"/>
    <mergeCell ref="AO24:AS24"/>
    <mergeCell ref="P12:S12"/>
    <mergeCell ref="T1:AA1"/>
    <mergeCell ref="AB1:AT1"/>
    <mergeCell ref="AO30:AS30"/>
    <mergeCell ref="AJ34:AN34"/>
    <mergeCell ref="AJ24:AN24"/>
    <mergeCell ref="AJ22:AN22"/>
    <mergeCell ref="AO22:AS22"/>
    <mergeCell ref="Z22:AI22"/>
    <mergeCell ref="AE33:AF33"/>
    <mergeCell ref="AE34:AF34"/>
    <mergeCell ref="AG32:AI32"/>
    <mergeCell ref="B28:Y28"/>
    <mergeCell ref="AG33:AI33"/>
    <mergeCell ref="Z30:AB30"/>
    <mergeCell ref="Z32:AB32"/>
    <mergeCell ref="Z24:AI24"/>
    <mergeCell ref="Z26:AA26"/>
    <mergeCell ref="P29:R29"/>
    <mergeCell ref="AE28:AI29"/>
    <mergeCell ref="AE30:AF30"/>
    <mergeCell ref="A1:S1"/>
    <mergeCell ref="B8:K8"/>
    <mergeCell ref="AO28:AS29"/>
  </mergeCells>
  <conditionalFormatting sqref="P11">
    <cfRule type="cellIs" dxfId="3" priority="2" operator="equal">
      <formula>0</formula>
    </cfRule>
    <cfRule type="cellIs" dxfId="2" priority="3" operator="lessThan">
      <formula>150</formula>
    </cfRule>
  </conditionalFormatting>
  <conditionalFormatting sqref="AO24:AS26">
    <cfRule type="containsText" dxfId="1" priority="1" operator="containsText" text="x">
      <formula>NOT(ISERROR(SEARCH("x",AO24)))</formula>
    </cfRule>
  </conditionalFormatting>
  <conditionalFormatting sqref="AO28:AS30 AO32:AS34 AO36:AS41">
    <cfRule type="containsText" dxfId="0" priority="4" operator="containsText" text="x">
      <formula>NOT(ISERROR(SEARCH("x",AO28)))</formula>
    </cfRule>
  </conditionalFormatting>
  <dataValidations count="5">
    <dataValidation type="list" allowBlank="1" showDropDown="1" showInputMessage="1" showErrorMessage="1" sqref="Y60:Z75 A60:B123 C122:C123" xr:uid="{74A961C8-A341-4F54-93E2-74E1C1DEBD24}">
      <formula1>"x"</formula1>
    </dataValidation>
    <dataValidation type="whole" operator="greaterThan" allowBlank="1" showInputMessage="1" showErrorMessage="1" sqref="P12" xr:uid="{CA9FCC7D-C702-4D0E-8F6A-C4D85620AD47}">
      <formula1>2000</formula1>
    </dataValidation>
    <dataValidation type="decimal" allowBlank="1" showInputMessage="1" showErrorMessage="1" error="Fläche zu gross, bitte korrigieren" sqref="X11:AA11" xr:uid="{BC05AC0A-77F7-46C8-A800-D5DE26EAF8D7}">
      <formula1>0</formula1>
      <formula2>5</formula2>
    </dataValidation>
    <dataValidation type="list" allowBlank="1" showDropDown="1" showInputMessage="1" showErrorMessage="1" error="Bitte mit x ausfüllen" sqref="AO24:AS26 AO28:AS30 AO32:AS34 AO36:AS41" xr:uid="{91B194A9-16E0-49F9-A12A-3DAE9F269390}">
      <formula1>"x"</formula1>
    </dataValidation>
    <dataValidation type="list" allowBlank="1" showInputMessage="1" showErrorMessage="1" sqref="R18:AS18" xr:uid="{071DA045-BDE0-4E24-9457-72CCCE173EA1}">
      <formula1>INDIRECT($B$18)</formula1>
    </dataValidation>
  </dataValidations>
  <pageMargins left="0.59055118110236227" right="0.23622047244094491" top="0.23622047244094491" bottom="0.11811023622047245" header="0.51181102362204722" footer="0.19685039370078741"/>
  <pageSetup paperSize="9" scale="74" fitToHeight="0" orientation="portrait" r:id="rId1"/>
  <headerFooter alignWithMargins="0"/>
  <rowBreaks count="1" manualBreakCount="1">
    <brk id="53"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96E81C2-C7A0-4273-85B3-8FE7A1CB8161}">
          <x14:formula1>
            <xm:f>Aux_DivHilfstabellen!$C$3:$C$6</xm:f>
          </x14:formula1>
          <xm:sqref>L10:S10</xm:sqref>
        </x14:dataValidation>
        <x14:dataValidation type="list" allowBlank="1" showInputMessage="1" showErrorMessage="1" xr:uid="{E30FC849-9626-42B8-B572-98A0C96B1B1E}">
          <x14:formula1>
            <xm:f>Aux_DivHilfstabellen!$E$3:$E$5</xm:f>
          </x14:formula1>
          <xm:sqref>Z24:AI24</xm:sqref>
        </x14:dataValidation>
        <x14:dataValidation type="list" allowBlank="1" showInputMessage="1" showErrorMessage="1" xr:uid="{CBE58759-D586-4662-802D-8820AFE2B7E0}">
          <x14:formula1>
            <xm:f>Aux_DivHilfstabellen!$G$3:$G$4</xm:f>
          </x14:formula1>
          <xm:sqref>Z25:AI25</xm:sqref>
        </x14:dataValidation>
        <x14:dataValidation type="list" allowBlank="1" showInputMessage="1" showErrorMessage="1" xr:uid="{FD60065D-C43E-4BEB-993F-114CF2E7B0C8}">
          <x14:formula1>
            <xm:f>Aux_DivHilfstabellen!$A$3:$A$15</xm:f>
          </x14:formula1>
          <xm:sqref>O44:W46</xm:sqref>
        </x14:dataValidation>
        <x14:dataValidation type="list" allowBlank="1" showInputMessage="1" showErrorMessage="1" xr:uid="{2CEC6861-FFB7-4D96-BE1E-A09AEDBB5396}">
          <x14:formula1>
            <xm:f>Aux_Baumartenprofile!$A$2:$E$2</xm:f>
          </x14:formula1>
          <xm:sqref>B18:K18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850A-8AC5-49AF-9AB7-02B63419FB35}">
  <dimension ref="A2:I17"/>
  <sheetViews>
    <sheetView workbookViewId="0">
      <selection activeCell="A24" sqref="A24"/>
    </sheetView>
  </sheetViews>
  <sheetFormatPr baseColWidth="10" defaultRowHeight="14.25" x14ac:dyDescent="0.2"/>
  <cols>
    <col min="1" max="1" width="42.375" bestFit="1" customWidth="1"/>
    <col min="2" max="2" width="3.625" customWidth="1"/>
    <col min="3" max="3" width="20" customWidth="1"/>
    <col min="4" max="4" width="3.625" customWidth="1"/>
    <col min="6" max="6" width="3.625" customWidth="1"/>
    <col min="7" max="7" width="20.875" customWidth="1"/>
    <col min="8" max="8" width="3.625" customWidth="1"/>
    <col min="9" max="9" width="15.875" customWidth="1"/>
  </cols>
  <sheetData>
    <row r="2" spans="1:9" ht="15" x14ac:dyDescent="0.25">
      <c r="A2" s="75" t="s">
        <v>401</v>
      </c>
      <c r="C2" s="75" t="s">
        <v>402</v>
      </c>
      <c r="D2" s="67"/>
      <c r="E2" s="75" t="s">
        <v>301</v>
      </c>
      <c r="F2" s="67"/>
      <c r="G2" s="75" t="s">
        <v>302</v>
      </c>
      <c r="H2" s="67"/>
      <c r="I2" s="75" t="s">
        <v>264</v>
      </c>
    </row>
    <row r="3" spans="1:9" x14ac:dyDescent="0.2">
      <c r="A3" s="76" t="s">
        <v>405</v>
      </c>
      <c r="C3" s="76">
        <v>1</v>
      </c>
      <c r="D3" s="67"/>
      <c r="E3" s="76" t="s">
        <v>519</v>
      </c>
      <c r="F3" s="67"/>
      <c r="G3" s="76" t="s">
        <v>404</v>
      </c>
      <c r="H3" s="67"/>
      <c r="I3" s="76" t="s">
        <v>528</v>
      </c>
    </row>
    <row r="4" spans="1:9" x14ac:dyDescent="0.2">
      <c r="A4" s="96" t="s">
        <v>406</v>
      </c>
      <c r="C4" s="76">
        <v>2</v>
      </c>
      <c r="D4" s="67"/>
      <c r="E4" s="76" t="s">
        <v>520</v>
      </c>
      <c r="F4" s="67"/>
      <c r="G4" s="76" t="s">
        <v>526</v>
      </c>
      <c r="H4" s="67"/>
      <c r="I4" s="76" t="s">
        <v>529</v>
      </c>
    </row>
    <row r="5" spans="1:9" x14ac:dyDescent="0.2">
      <c r="A5" s="76" t="s">
        <v>530</v>
      </c>
      <c r="C5" s="76">
        <v>3</v>
      </c>
      <c r="D5" s="67"/>
      <c r="E5" s="76" t="s">
        <v>521</v>
      </c>
      <c r="F5" s="67"/>
      <c r="G5" s="67"/>
      <c r="H5" s="67"/>
      <c r="I5" s="76" t="s">
        <v>267</v>
      </c>
    </row>
    <row r="6" spans="1:9" x14ac:dyDescent="0.2">
      <c r="A6" s="76" t="s">
        <v>407</v>
      </c>
      <c r="C6" s="76" t="s">
        <v>403</v>
      </c>
      <c r="D6" s="67"/>
      <c r="E6" s="67"/>
      <c r="F6" s="67"/>
      <c r="G6" s="67"/>
      <c r="H6" s="67"/>
      <c r="I6" s="67"/>
    </row>
    <row r="7" spans="1:9" x14ac:dyDescent="0.2">
      <c r="A7" s="76" t="s">
        <v>408</v>
      </c>
      <c r="B7" s="67"/>
      <c r="C7" s="67"/>
      <c r="D7" s="67"/>
      <c r="E7" s="67"/>
      <c r="F7" s="67"/>
      <c r="G7" s="67"/>
      <c r="H7" s="67"/>
      <c r="I7" s="67"/>
    </row>
    <row r="8" spans="1:9" x14ac:dyDescent="0.2">
      <c r="A8" s="76" t="s">
        <v>409</v>
      </c>
      <c r="B8" s="67"/>
      <c r="C8" s="67"/>
      <c r="D8" s="67"/>
      <c r="E8" s="67"/>
      <c r="F8" s="67"/>
      <c r="G8" s="67"/>
      <c r="H8" s="67"/>
      <c r="I8" s="67"/>
    </row>
    <row r="9" spans="1:9" x14ac:dyDescent="0.2">
      <c r="A9" s="76" t="s">
        <v>410</v>
      </c>
      <c r="B9" s="67"/>
      <c r="C9" s="67"/>
      <c r="D9" s="67"/>
      <c r="E9" s="67"/>
      <c r="F9" s="67"/>
      <c r="G9" s="67"/>
      <c r="H9" s="67"/>
      <c r="I9" s="67"/>
    </row>
    <row r="10" spans="1:9" x14ac:dyDescent="0.2">
      <c r="A10" s="76" t="s">
        <v>411</v>
      </c>
      <c r="B10" s="67"/>
      <c r="C10" s="67"/>
      <c r="D10" s="67"/>
      <c r="E10" s="67"/>
      <c r="F10" s="67"/>
      <c r="G10" s="67"/>
      <c r="H10" s="67"/>
      <c r="I10" s="67"/>
    </row>
    <row r="11" spans="1:9" x14ac:dyDescent="0.2">
      <c r="A11" s="76" t="s">
        <v>412</v>
      </c>
      <c r="B11" s="67"/>
      <c r="C11" s="67"/>
      <c r="D11" s="67"/>
      <c r="E11" s="67"/>
      <c r="F11" s="67"/>
      <c r="G11" s="67"/>
      <c r="H11" s="67"/>
      <c r="I11" s="67"/>
    </row>
    <row r="12" spans="1:9" x14ac:dyDescent="0.2">
      <c r="A12" s="76" t="s">
        <v>531</v>
      </c>
      <c r="B12" s="67"/>
      <c r="C12" s="67"/>
      <c r="D12" s="67"/>
      <c r="E12" s="67"/>
      <c r="F12" s="67"/>
      <c r="G12" s="67"/>
      <c r="H12" s="67"/>
      <c r="I12" s="67"/>
    </row>
    <row r="13" spans="1:9" x14ac:dyDescent="0.2">
      <c r="A13" s="76" t="s">
        <v>533</v>
      </c>
      <c r="B13" s="67"/>
      <c r="C13" s="67"/>
      <c r="D13" s="67"/>
      <c r="E13" s="67"/>
      <c r="F13" s="67"/>
      <c r="G13" s="67"/>
      <c r="H13" s="67"/>
      <c r="I13" s="67"/>
    </row>
    <row r="14" spans="1:9" x14ac:dyDescent="0.2">
      <c r="A14" s="76" t="s">
        <v>532</v>
      </c>
      <c r="B14" s="67"/>
      <c r="C14" s="67"/>
      <c r="D14" s="67"/>
      <c r="E14" s="67"/>
      <c r="F14" s="67"/>
      <c r="G14" s="67"/>
      <c r="H14" s="67"/>
      <c r="I14" s="67"/>
    </row>
    <row r="15" spans="1:9" x14ac:dyDescent="0.2">
      <c r="A15" s="76" t="s">
        <v>539</v>
      </c>
      <c r="B15" s="67"/>
      <c r="C15" s="67"/>
      <c r="D15" s="67"/>
      <c r="E15" s="67"/>
      <c r="F15" s="67"/>
      <c r="G15" s="67"/>
      <c r="H15" s="67"/>
      <c r="I15" s="67"/>
    </row>
    <row r="16" spans="1:9" x14ac:dyDescent="0.2">
      <c r="B16" s="67"/>
      <c r="C16" s="67"/>
      <c r="D16" s="67"/>
      <c r="E16" s="67"/>
      <c r="F16" s="67"/>
      <c r="G16" s="67"/>
      <c r="H16" s="67"/>
      <c r="I16" s="67"/>
    </row>
    <row r="17" spans="2:9" x14ac:dyDescent="0.2">
      <c r="B17" s="67"/>
      <c r="C17" s="67"/>
      <c r="D17" s="67"/>
      <c r="E17" s="67"/>
      <c r="F17" s="67"/>
      <c r="G17" s="67"/>
      <c r="H17" s="67"/>
      <c r="I17" s="67"/>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51DD-A370-4FA4-8F30-52BE6E49B34C}">
  <dimension ref="A1:N168"/>
  <sheetViews>
    <sheetView topLeftCell="E21" workbookViewId="0">
      <selection activeCell="L10" sqref="L10:S10"/>
    </sheetView>
  </sheetViews>
  <sheetFormatPr baseColWidth="10" defaultColWidth="10.625" defaultRowHeight="14.25" x14ac:dyDescent="0.2"/>
  <cols>
    <col min="1" max="3" width="81" style="114" bestFit="1" customWidth="1"/>
    <col min="4" max="4" width="65.375" style="114" bestFit="1" customWidth="1"/>
    <col min="5" max="5" width="55.375" style="114" bestFit="1" customWidth="1"/>
    <col min="6" max="6" width="10" style="114" customWidth="1"/>
    <col min="7" max="7" width="14.25" style="114" customWidth="1"/>
    <col min="8" max="8" width="81" style="115" bestFit="1" customWidth="1"/>
    <col min="9" max="9" width="14.125" style="114" customWidth="1"/>
    <col min="10" max="10" width="12.375" style="114" customWidth="1"/>
    <col min="11" max="11" width="11.75" style="114" customWidth="1"/>
    <col min="12" max="12" width="12.375" style="114" bestFit="1" customWidth="1"/>
    <col min="13" max="13" width="81" style="114" bestFit="1" customWidth="1"/>
    <col min="14" max="16384" width="10.625" style="114"/>
  </cols>
  <sheetData>
    <row r="1" spans="1:14" ht="15" x14ac:dyDescent="0.25">
      <c r="A1" s="113" t="s">
        <v>428</v>
      </c>
      <c r="G1" s="114" t="s">
        <v>498</v>
      </c>
    </row>
    <row r="2" spans="1:14" ht="15" x14ac:dyDescent="0.25">
      <c r="A2" s="116" t="s">
        <v>503</v>
      </c>
      <c r="B2" s="114" t="s">
        <v>504</v>
      </c>
      <c r="C2" s="114" t="s">
        <v>509</v>
      </c>
      <c r="D2" s="114" t="s">
        <v>510</v>
      </c>
      <c r="E2" s="114" t="s">
        <v>511</v>
      </c>
      <c r="G2" s="117" t="s">
        <v>425</v>
      </c>
      <c r="H2" s="117" t="s">
        <v>426</v>
      </c>
      <c r="I2" s="118" t="s">
        <v>267</v>
      </c>
      <c r="J2" s="117" t="s">
        <v>427</v>
      </c>
      <c r="L2" s="114" t="s">
        <v>425</v>
      </c>
      <c r="M2" s="114" t="s">
        <v>426</v>
      </c>
    </row>
    <row r="3" spans="1:14" x14ac:dyDescent="0.2">
      <c r="A3" s="119" t="s">
        <v>497</v>
      </c>
      <c r="B3" s="114" t="s">
        <v>497</v>
      </c>
      <c r="C3" s="114" t="s">
        <v>497</v>
      </c>
      <c r="D3" s="114" t="s">
        <v>459</v>
      </c>
      <c r="E3" s="114" t="s">
        <v>462</v>
      </c>
      <c r="G3" s="117" t="s">
        <v>86</v>
      </c>
      <c r="H3" s="117" t="s">
        <v>456</v>
      </c>
      <c r="I3" s="120">
        <v>0.8</v>
      </c>
      <c r="J3" s="120">
        <v>0.6</v>
      </c>
      <c r="L3" s="114" t="s">
        <v>77</v>
      </c>
      <c r="M3" s="114" t="s">
        <v>497</v>
      </c>
    </row>
    <row r="4" spans="1:14" x14ac:dyDescent="0.2">
      <c r="A4" s="121" t="s">
        <v>460</v>
      </c>
      <c r="B4" s="114" t="s">
        <v>460</v>
      </c>
      <c r="C4" s="114" t="s">
        <v>460</v>
      </c>
      <c r="D4" s="114" t="s">
        <v>462</v>
      </c>
      <c r="E4" s="114" t="s">
        <v>463</v>
      </c>
      <c r="G4" s="117" t="s">
        <v>87</v>
      </c>
      <c r="H4" s="117" t="s">
        <v>453</v>
      </c>
      <c r="I4" s="120">
        <v>0.7</v>
      </c>
      <c r="J4" s="120">
        <v>0.5</v>
      </c>
      <c r="L4" s="114" t="s">
        <v>78</v>
      </c>
      <c r="M4" s="114" t="s">
        <v>460</v>
      </c>
    </row>
    <row r="5" spans="1:14" x14ac:dyDescent="0.2">
      <c r="A5" s="122" t="s">
        <v>461</v>
      </c>
      <c r="B5" s="123" t="s">
        <v>461</v>
      </c>
      <c r="C5" s="114" t="s">
        <v>462</v>
      </c>
      <c r="D5" s="114" t="s">
        <v>463</v>
      </c>
      <c r="E5" s="114" t="s">
        <v>454</v>
      </c>
      <c r="G5" s="117" t="s">
        <v>88</v>
      </c>
      <c r="H5" s="117" t="s">
        <v>454</v>
      </c>
      <c r="I5" s="120">
        <v>0.7</v>
      </c>
      <c r="J5" s="120">
        <v>0.5</v>
      </c>
      <c r="L5" s="114" t="s">
        <v>79</v>
      </c>
      <c r="M5" s="114" t="s">
        <v>459</v>
      </c>
    </row>
    <row r="6" spans="1:14" x14ac:dyDescent="0.2">
      <c r="A6" s="121" t="s">
        <v>466</v>
      </c>
      <c r="B6" s="114" t="s">
        <v>466</v>
      </c>
      <c r="C6" s="114" t="s">
        <v>465</v>
      </c>
      <c r="D6" s="114" t="s">
        <v>453</v>
      </c>
      <c r="E6" s="114" t="s">
        <v>455</v>
      </c>
      <c r="G6" s="117" t="s">
        <v>89</v>
      </c>
      <c r="H6" s="117" t="s">
        <v>455</v>
      </c>
      <c r="I6" s="120">
        <v>0.8</v>
      </c>
      <c r="J6" s="120">
        <v>0.5</v>
      </c>
      <c r="L6" s="114" t="s">
        <v>80</v>
      </c>
      <c r="M6" s="123" t="s">
        <v>461</v>
      </c>
    </row>
    <row r="7" spans="1:14" x14ac:dyDescent="0.2">
      <c r="A7" s="119" t="s">
        <v>465</v>
      </c>
      <c r="B7" s="114" t="s">
        <v>465</v>
      </c>
      <c r="C7" s="114" t="s">
        <v>491</v>
      </c>
      <c r="D7" s="114" t="s">
        <v>454</v>
      </c>
      <c r="E7" s="114" t="s">
        <v>457</v>
      </c>
      <c r="G7" s="117" t="s">
        <v>90</v>
      </c>
      <c r="H7" s="117" t="s">
        <v>457</v>
      </c>
      <c r="I7" s="120">
        <v>0.7</v>
      </c>
      <c r="J7" s="120">
        <v>0.5</v>
      </c>
      <c r="L7" s="114" t="s">
        <v>81</v>
      </c>
      <c r="M7" s="114" t="s">
        <v>466</v>
      </c>
    </row>
    <row r="8" spans="1:14" x14ac:dyDescent="0.2">
      <c r="A8" s="121" t="s">
        <v>491</v>
      </c>
      <c r="B8" s="114" t="s">
        <v>491</v>
      </c>
      <c r="C8" s="114" t="s">
        <v>453</v>
      </c>
      <c r="D8" s="114" t="s">
        <v>455</v>
      </c>
      <c r="E8" s="114" t="s">
        <v>493</v>
      </c>
      <c r="G8" s="117" t="s">
        <v>94</v>
      </c>
      <c r="H8" s="117" t="s">
        <v>484</v>
      </c>
      <c r="I8" s="120" t="s">
        <v>158</v>
      </c>
      <c r="J8" s="120" t="s">
        <v>158</v>
      </c>
      <c r="L8" s="114" t="s">
        <v>82</v>
      </c>
      <c r="M8" s="114" t="s">
        <v>462</v>
      </c>
    </row>
    <row r="9" spans="1:14" x14ac:dyDescent="0.2">
      <c r="A9" s="119" t="s">
        <v>456</v>
      </c>
      <c r="B9" s="114" t="s">
        <v>456</v>
      </c>
      <c r="C9" s="114" t="s">
        <v>454</v>
      </c>
      <c r="D9" s="114" t="s">
        <v>457</v>
      </c>
      <c r="E9" s="114" t="s">
        <v>488</v>
      </c>
      <c r="G9" s="117" t="s">
        <v>97</v>
      </c>
      <c r="H9" s="117" t="s">
        <v>493</v>
      </c>
      <c r="I9" s="120" t="s">
        <v>158</v>
      </c>
      <c r="J9" s="120" t="s">
        <v>158</v>
      </c>
      <c r="L9" s="114" t="s">
        <v>83</v>
      </c>
      <c r="M9" s="114" t="s">
        <v>463</v>
      </c>
    </row>
    <row r="10" spans="1:14" x14ac:dyDescent="0.2">
      <c r="A10" s="121" t="s">
        <v>453</v>
      </c>
      <c r="B10" s="114" t="s">
        <v>453</v>
      </c>
      <c r="C10" s="114" t="s">
        <v>458</v>
      </c>
      <c r="D10" s="114" t="s">
        <v>490</v>
      </c>
      <c r="E10" s="114" t="s">
        <v>494</v>
      </c>
      <c r="G10" s="117" t="s">
        <v>98</v>
      </c>
      <c r="H10" s="117" t="s">
        <v>488</v>
      </c>
      <c r="I10" s="120" t="s">
        <v>158</v>
      </c>
      <c r="J10" s="120" t="s">
        <v>158</v>
      </c>
      <c r="L10" s="114" t="s">
        <v>84</v>
      </c>
      <c r="M10" s="114" t="s">
        <v>465</v>
      </c>
    </row>
    <row r="11" spans="1:14" x14ac:dyDescent="0.2">
      <c r="A11" s="119" t="s">
        <v>454</v>
      </c>
      <c r="B11" s="114" t="s">
        <v>454</v>
      </c>
      <c r="C11" s="114" t="s">
        <v>490</v>
      </c>
      <c r="D11" s="114" t="s">
        <v>487</v>
      </c>
      <c r="E11" s="114" t="s">
        <v>496</v>
      </c>
      <c r="G11" s="117" t="s">
        <v>99</v>
      </c>
      <c r="H11" s="117" t="s">
        <v>494</v>
      </c>
      <c r="I11" s="120" t="s">
        <v>158</v>
      </c>
      <c r="J11" s="120" t="s">
        <v>158</v>
      </c>
      <c r="L11" s="114" t="s">
        <v>85</v>
      </c>
      <c r="M11" s="114" t="s">
        <v>491</v>
      </c>
    </row>
    <row r="12" spans="1:14" x14ac:dyDescent="0.2">
      <c r="A12" s="121" t="s">
        <v>458</v>
      </c>
      <c r="B12" s="114" t="s">
        <v>458</v>
      </c>
      <c r="C12" s="114" t="s">
        <v>487</v>
      </c>
      <c r="D12" s="114" t="s">
        <v>493</v>
      </c>
      <c r="E12" s="114" t="s">
        <v>489</v>
      </c>
      <c r="G12" s="117" t="s">
        <v>100</v>
      </c>
      <c r="H12" s="117" t="s">
        <v>492</v>
      </c>
      <c r="I12" s="120" t="s">
        <v>158</v>
      </c>
      <c r="J12" s="120" t="s">
        <v>158</v>
      </c>
      <c r="L12" s="114" t="s">
        <v>86</v>
      </c>
      <c r="M12" s="114" t="s">
        <v>456</v>
      </c>
    </row>
    <row r="13" spans="1:14" x14ac:dyDescent="0.2">
      <c r="A13" s="119" t="s">
        <v>464</v>
      </c>
      <c r="B13" s="114" t="s">
        <v>464</v>
      </c>
      <c r="C13" s="114" t="s">
        <v>496</v>
      </c>
      <c r="D13" s="114" t="s">
        <v>488</v>
      </c>
      <c r="E13" s="114" t="s">
        <v>495</v>
      </c>
      <c r="G13" s="117" t="s">
        <v>93</v>
      </c>
      <c r="H13" s="117" t="s">
        <v>467</v>
      </c>
      <c r="I13" s="120">
        <v>0.5</v>
      </c>
      <c r="J13" s="120">
        <v>0.2</v>
      </c>
      <c r="L13" s="114" t="s">
        <v>87</v>
      </c>
      <c r="M13" s="114" t="s">
        <v>453</v>
      </c>
      <c r="N13" s="125"/>
    </row>
    <row r="14" spans="1:14" x14ac:dyDescent="0.2">
      <c r="A14" s="121" t="s">
        <v>467</v>
      </c>
      <c r="B14" s="114" t="s">
        <v>467</v>
      </c>
      <c r="C14" s="114" t="s">
        <v>479</v>
      </c>
      <c r="D14" s="114" t="s">
        <v>494</v>
      </c>
      <c r="E14" s="114" t="s">
        <v>479</v>
      </c>
      <c r="G14" s="117" t="s">
        <v>142</v>
      </c>
      <c r="H14" s="117" t="s">
        <v>432</v>
      </c>
      <c r="I14" s="120">
        <v>0.9</v>
      </c>
      <c r="J14" s="120">
        <v>0.6</v>
      </c>
      <c r="L14" s="114" t="s">
        <v>88</v>
      </c>
      <c r="M14" s="114" t="s">
        <v>454</v>
      </c>
      <c r="N14" s="125"/>
    </row>
    <row r="15" spans="1:14" x14ac:dyDescent="0.2">
      <c r="A15" s="119" t="s">
        <v>490</v>
      </c>
      <c r="B15" s="114" t="s">
        <v>490</v>
      </c>
      <c r="C15" s="114" t="s">
        <v>494</v>
      </c>
      <c r="D15" s="114" t="s">
        <v>496</v>
      </c>
      <c r="E15" s="114" t="s">
        <v>476</v>
      </c>
      <c r="G15" s="117" t="s">
        <v>129</v>
      </c>
      <c r="H15" s="117" t="s">
        <v>435</v>
      </c>
      <c r="I15" s="120">
        <v>0.8</v>
      </c>
      <c r="J15" s="120">
        <v>0.5</v>
      </c>
      <c r="L15" s="114" t="s">
        <v>89</v>
      </c>
      <c r="M15" s="114" t="s">
        <v>455</v>
      </c>
    </row>
    <row r="16" spans="1:14" x14ac:dyDescent="0.2">
      <c r="A16" s="121" t="s">
        <v>487</v>
      </c>
      <c r="B16" s="114" t="s">
        <v>487</v>
      </c>
      <c r="C16" s="114" t="s">
        <v>467</v>
      </c>
      <c r="D16" s="114" t="s">
        <v>479</v>
      </c>
      <c r="E16" s="114" t="s">
        <v>477</v>
      </c>
      <c r="G16" s="117" t="s">
        <v>130</v>
      </c>
      <c r="H16" s="117" t="s">
        <v>436</v>
      </c>
      <c r="I16" s="120">
        <v>0.7</v>
      </c>
      <c r="J16" s="120">
        <v>0.5</v>
      </c>
      <c r="L16" s="114" t="s">
        <v>90</v>
      </c>
      <c r="M16" s="114" t="s">
        <v>457</v>
      </c>
    </row>
    <row r="17" spans="1:14" x14ac:dyDescent="0.2">
      <c r="A17" s="119" t="s">
        <v>496</v>
      </c>
      <c r="B17" s="114" t="s">
        <v>496</v>
      </c>
      <c r="C17" s="114" t="s">
        <v>466</v>
      </c>
      <c r="D17" s="114" t="s">
        <v>476</v>
      </c>
      <c r="E17" s="114" t="s">
        <v>478</v>
      </c>
      <c r="G17" s="117" t="s">
        <v>131</v>
      </c>
      <c r="H17" s="117" t="s">
        <v>439</v>
      </c>
      <c r="I17" s="120">
        <v>0.8</v>
      </c>
      <c r="J17" s="120">
        <v>0.5</v>
      </c>
      <c r="L17" s="114" t="s">
        <v>91</v>
      </c>
      <c r="M17" s="114" t="s">
        <v>458</v>
      </c>
    </row>
    <row r="18" spans="1:14" x14ac:dyDescent="0.2">
      <c r="A18" s="121" t="s">
        <v>469</v>
      </c>
      <c r="B18" s="114" t="s">
        <v>469</v>
      </c>
      <c r="C18" s="114" t="s">
        <v>456</v>
      </c>
      <c r="D18" s="114" t="s">
        <v>468</v>
      </c>
      <c r="E18" s="114" t="s">
        <v>486</v>
      </c>
      <c r="G18" s="117" t="s">
        <v>132</v>
      </c>
      <c r="H18" s="117" t="s">
        <v>437</v>
      </c>
      <c r="I18" s="120">
        <v>0.8</v>
      </c>
      <c r="J18" s="120">
        <v>0.5</v>
      </c>
      <c r="L18" s="114" t="s">
        <v>92</v>
      </c>
      <c r="M18" s="114" t="s">
        <v>464</v>
      </c>
      <c r="N18" s="125"/>
    </row>
    <row r="19" spans="1:14" x14ac:dyDescent="0.2">
      <c r="A19" s="119" t="s">
        <v>443</v>
      </c>
      <c r="B19" s="114" t="s">
        <v>443</v>
      </c>
      <c r="C19" s="114" t="s">
        <v>467</v>
      </c>
      <c r="D19" s="114" t="s">
        <v>471</v>
      </c>
      <c r="E19" s="114" t="s">
        <v>468</v>
      </c>
      <c r="G19" s="117" t="s">
        <v>133</v>
      </c>
      <c r="H19" s="117" t="s">
        <v>438</v>
      </c>
      <c r="I19" s="120">
        <v>0.7</v>
      </c>
      <c r="J19" s="120">
        <v>0.5</v>
      </c>
      <c r="L19" s="114" t="s">
        <v>93</v>
      </c>
      <c r="M19" s="114" t="s">
        <v>467</v>
      </c>
      <c r="N19" s="125"/>
    </row>
    <row r="20" spans="1:14" x14ac:dyDescent="0.2">
      <c r="A20" s="121" t="s">
        <v>429</v>
      </c>
      <c r="B20" s="114" t="s">
        <v>429</v>
      </c>
      <c r="C20" s="114" t="s">
        <v>468</v>
      </c>
      <c r="D20" s="114" t="s">
        <v>470</v>
      </c>
      <c r="E20" s="114" t="s">
        <v>471</v>
      </c>
      <c r="G20" s="117" t="s">
        <v>134</v>
      </c>
      <c r="H20" s="117" t="s">
        <v>440</v>
      </c>
      <c r="I20" s="120">
        <v>0.7</v>
      </c>
      <c r="J20" s="120">
        <v>0.4</v>
      </c>
      <c r="L20" s="114" t="s">
        <v>94</v>
      </c>
      <c r="M20" s="114" t="s">
        <v>484</v>
      </c>
      <c r="N20" s="125"/>
    </row>
    <row r="21" spans="1:14" x14ac:dyDescent="0.2">
      <c r="A21" s="119" t="s">
        <v>441</v>
      </c>
      <c r="B21" s="114" t="s">
        <v>441</v>
      </c>
      <c r="C21" s="114" t="s">
        <v>471</v>
      </c>
      <c r="D21" s="114" t="s">
        <v>444</v>
      </c>
      <c r="E21" s="114" t="s">
        <v>470</v>
      </c>
      <c r="G21" s="117" t="s">
        <v>127</v>
      </c>
      <c r="H21" s="117" t="s">
        <v>442</v>
      </c>
      <c r="I21" s="120">
        <v>0.8</v>
      </c>
      <c r="J21" s="120">
        <v>0.5</v>
      </c>
      <c r="L21" s="114" t="s">
        <v>95</v>
      </c>
      <c r="M21" s="114" t="s">
        <v>490</v>
      </c>
    </row>
    <row r="22" spans="1:14" x14ac:dyDescent="0.2">
      <c r="A22" s="121" t="s">
        <v>444</v>
      </c>
      <c r="B22" s="114" t="s">
        <v>444</v>
      </c>
      <c r="C22" s="114" t="s">
        <v>443</v>
      </c>
      <c r="D22" s="114" t="s">
        <v>445</v>
      </c>
      <c r="E22" s="114" t="s">
        <v>473</v>
      </c>
      <c r="G22" s="117" t="s">
        <v>135</v>
      </c>
      <c r="H22" s="117" t="s">
        <v>452</v>
      </c>
      <c r="I22" s="120">
        <v>0.7</v>
      </c>
      <c r="J22" s="120">
        <v>0.5</v>
      </c>
      <c r="L22" s="114" t="s">
        <v>96</v>
      </c>
      <c r="M22" s="114" t="s">
        <v>487</v>
      </c>
    </row>
    <row r="23" spans="1:14" x14ac:dyDescent="0.2">
      <c r="A23" s="119" t="s">
        <v>445</v>
      </c>
      <c r="B23" s="114" t="s">
        <v>445</v>
      </c>
      <c r="C23" s="114" t="s">
        <v>429</v>
      </c>
      <c r="D23" s="114" t="s">
        <v>442</v>
      </c>
      <c r="E23" s="114" t="s">
        <v>474</v>
      </c>
      <c r="G23" s="117" t="s">
        <v>143</v>
      </c>
      <c r="H23" s="117" t="s">
        <v>431</v>
      </c>
      <c r="I23" s="120">
        <v>0.8</v>
      </c>
      <c r="J23" s="120">
        <v>0.5</v>
      </c>
      <c r="L23" s="114" t="s">
        <v>97</v>
      </c>
      <c r="M23" s="114" t="s">
        <v>493</v>
      </c>
      <c r="N23" s="125"/>
    </row>
    <row r="24" spans="1:14" x14ac:dyDescent="0.2">
      <c r="A24" s="121" t="s">
        <v>432</v>
      </c>
      <c r="B24" s="114" t="s">
        <v>432</v>
      </c>
      <c r="C24" s="114" t="s">
        <v>441</v>
      </c>
      <c r="D24" s="114" t="s">
        <v>430</v>
      </c>
      <c r="E24" s="114" t="s">
        <v>475</v>
      </c>
      <c r="G24" s="117" t="s">
        <v>144</v>
      </c>
      <c r="H24" s="117" t="s">
        <v>433</v>
      </c>
      <c r="I24" s="120">
        <v>0.8</v>
      </c>
      <c r="J24" s="120">
        <v>0.5</v>
      </c>
      <c r="L24" s="114" t="s">
        <v>98</v>
      </c>
      <c r="M24" s="114" t="s">
        <v>488</v>
      </c>
      <c r="N24" s="125"/>
    </row>
    <row r="25" spans="1:14" x14ac:dyDescent="0.2">
      <c r="A25" s="119" t="s">
        <v>431</v>
      </c>
      <c r="B25" s="114" t="s">
        <v>431</v>
      </c>
      <c r="C25" s="114" t="s">
        <v>444</v>
      </c>
      <c r="D25" s="114" t="s">
        <v>446</v>
      </c>
      <c r="E25" s="114" t="s">
        <v>452</v>
      </c>
      <c r="G25" s="117" t="s">
        <v>145</v>
      </c>
      <c r="H25" s="117" t="s">
        <v>434</v>
      </c>
      <c r="I25" s="120">
        <v>0.9</v>
      </c>
      <c r="J25" s="120">
        <v>0.6</v>
      </c>
      <c r="L25" s="114" t="s">
        <v>99</v>
      </c>
      <c r="M25" s="114" t="s">
        <v>494</v>
      </c>
      <c r="N25" s="125"/>
    </row>
    <row r="26" spans="1:14" x14ac:dyDescent="0.2">
      <c r="A26" s="121" t="s">
        <v>433</v>
      </c>
      <c r="B26" s="114" t="s">
        <v>433</v>
      </c>
      <c r="C26" s="114" t="s">
        <v>445</v>
      </c>
      <c r="D26" s="114" t="s">
        <v>451</v>
      </c>
      <c r="G26" s="117" t="s">
        <v>122</v>
      </c>
      <c r="H26" s="117" t="s">
        <v>443</v>
      </c>
      <c r="I26" s="120">
        <v>0.8</v>
      </c>
      <c r="J26" s="120">
        <v>0.5</v>
      </c>
      <c r="L26" s="114" t="s">
        <v>100</v>
      </c>
      <c r="M26" s="114" t="s">
        <v>492</v>
      </c>
      <c r="N26" s="125"/>
    </row>
    <row r="27" spans="1:14" x14ac:dyDescent="0.2">
      <c r="A27" s="119" t="s">
        <v>434</v>
      </c>
      <c r="B27" s="117" t="s">
        <v>434</v>
      </c>
      <c r="C27" s="117" t="s">
        <v>435</v>
      </c>
      <c r="D27" s="117" t="s">
        <v>447</v>
      </c>
      <c r="E27" s="117"/>
      <c r="G27" s="117" t="s">
        <v>123</v>
      </c>
      <c r="H27" s="117" t="s">
        <v>429</v>
      </c>
      <c r="I27" s="120">
        <v>0.7</v>
      </c>
      <c r="J27" s="120">
        <v>0.4</v>
      </c>
      <c r="L27" s="114" t="s">
        <v>101</v>
      </c>
      <c r="M27" s="114" t="s">
        <v>496</v>
      </c>
    </row>
    <row r="28" spans="1:14" x14ac:dyDescent="0.2">
      <c r="A28" s="121" t="s">
        <v>444</v>
      </c>
      <c r="B28" s="117" t="s">
        <v>444</v>
      </c>
      <c r="C28" s="117" t="s">
        <v>436</v>
      </c>
      <c r="D28" s="117" t="s">
        <v>449</v>
      </c>
      <c r="E28" s="117"/>
      <c r="G28" s="117" t="s">
        <v>124</v>
      </c>
      <c r="H28" s="117" t="s">
        <v>441</v>
      </c>
      <c r="I28" s="120">
        <v>0.8</v>
      </c>
      <c r="J28" s="120">
        <v>0.6</v>
      </c>
      <c r="L28" s="114" t="s">
        <v>102</v>
      </c>
      <c r="M28" s="114" t="s">
        <v>489</v>
      </c>
      <c r="N28" s="125"/>
    </row>
    <row r="29" spans="1:14" x14ac:dyDescent="0.2">
      <c r="B29" s="126"/>
      <c r="C29" s="117" t="s">
        <v>439</v>
      </c>
      <c r="D29" s="117" t="s">
        <v>448</v>
      </c>
      <c r="E29" s="117"/>
      <c r="G29" s="117" t="s">
        <v>125</v>
      </c>
      <c r="H29" s="117" t="s">
        <v>444</v>
      </c>
      <c r="I29" s="120">
        <v>0.7</v>
      </c>
      <c r="J29" s="120">
        <v>0.4</v>
      </c>
      <c r="L29" s="114" t="s">
        <v>103</v>
      </c>
      <c r="M29" s="114" t="s">
        <v>495</v>
      </c>
      <c r="N29" s="125"/>
    </row>
    <row r="30" spans="1:14" x14ac:dyDescent="0.2">
      <c r="B30" s="126"/>
      <c r="C30" s="117" t="s">
        <v>437</v>
      </c>
      <c r="D30" s="117" t="s">
        <v>450</v>
      </c>
      <c r="E30" s="117"/>
      <c r="G30" s="117" t="s">
        <v>126</v>
      </c>
      <c r="H30" s="117" t="s">
        <v>445</v>
      </c>
      <c r="I30" s="120">
        <v>0.8</v>
      </c>
      <c r="J30" s="120">
        <v>0.5</v>
      </c>
      <c r="L30" s="114" t="s">
        <v>104</v>
      </c>
      <c r="M30" s="114" t="s">
        <v>479</v>
      </c>
    </row>
    <row r="31" spans="1:14" x14ac:dyDescent="0.2">
      <c r="B31" s="127"/>
      <c r="C31" s="117" t="s">
        <v>438</v>
      </c>
      <c r="D31" s="127"/>
      <c r="E31" s="117"/>
      <c r="G31" s="117" t="s">
        <v>92</v>
      </c>
      <c r="H31" s="117" t="s">
        <v>464</v>
      </c>
      <c r="I31" s="120">
        <v>1</v>
      </c>
      <c r="J31" s="120">
        <v>0.8</v>
      </c>
      <c r="L31" s="114" t="s">
        <v>105</v>
      </c>
      <c r="M31" s="114" t="s">
        <v>476</v>
      </c>
      <c r="N31" s="125"/>
    </row>
    <row r="32" spans="1:14" x14ac:dyDescent="0.2">
      <c r="B32" s="127"/>
      <c r="C32" s="117" t="s">
        <v>440</v>
      </c>
      <c r="D32" s="127"/>
      <c r="E32" s="117"/>
      <c r="G32" s="128" t="s">
        <v>80</v>
      </c>
      <c r="H32" s="128" t="s">
        <v>461</v>
      </c>
      <c r="I32" s="120">
        <v>0.9</v>
      </c>
      <c r="J32" s="120">
        <v>0.8</v>
      </c>
      <c r="L32" s="114" t="s">
        <v>106</v>
      </c>
      <c r="M32" s="114" t="s">
        <v>477</v>
      </c>
      <c r="N32" s="125"/>
    </row>
    <row r="33" spans="2:14" x14ac:dyDescent="0.2">
      <c r="B33" s="126"/>
      <c r="C33" s="127"/>
      <c r="D33" s="127"/>
      <c r="E33" s="117"/>
      <c r="G33" s="117" t="s">
        <v>81</v>
      </c>
      <c r="H33" s="117" t="s">
        <v>466</v>
      </c>
      <c r="I33" s="120">
        <v>0.9</v>
      </c>
      <c r="J33" s="120">
        <v>0.8</v>
      </c>
      <c r="L33" s="114" t="s">
        <v>107</v>
      </c>
      <c r="M33" s="114" t="s">
        <v>478</v>
      </c>
      <c r="N33" s="125"/>
    </row>
    <row r="34" spans="2:14" x14ac:dyDescent="0.2">
      <c r="B34" s="126"/>
      <c r="C34" s="126"/>
      <c r="D34" s="126"/>
      <c r="E34" s="117"/>
      <c r="G34" s="117" t="s">
        <v>82</v>
      </c>
      <c r="H34" s="117" t="s">
        <v>462</v>
      </c>
      <c r="I34" s="120">
        <v>0.7</v>
      </c>
      <c r="J34" s="120">
        <v>0.5</v>
      </c>
      <c r="L34" s="114" t="s">
        <v>108</v>
      </c>
      <c r="M34" s="114" t="s">
        <v>486</v>
      </c>
      <c r="N34" s="125"/>
    </row>
    <row r="35" spans="2:14" x14ac:dyDescent="0.2">
      <c r="B35" s="126"/>
      <c r="C35" s="126"/>
      <c r="D35" s="126"/>
      <c r="E35" s="117"/>
      <c r="G35" s="117" t="s">
        <v>83</v>
      </c>
      <c r="H35" s="117" t="s">
        <v>463</v>
      </c>
      <c r="I35" s="120">
        <v>0.7</v>
      </c>
      <c r="J35" s="120">
        <v>0.5</v>
      </c>
      <c r="L35" s="114" t="s">
        <v>109</v>
      </c>
      <c r="M35" s="124" t="s">
        <v>482</v>
      </c>
      <c r="N35" s="125"/>
    </row>
    <row r="36" spans="2:14" x14ac:dyDescent="0.2">
      <c r="B36" s="126"/>
      <c r="C36" s="126"/>
      <c r="D36" s="127"/>
      <c r="E36" s="117"/>
      <c r="G36" s="117" t="s">
        <v>77</v>
      </c>
      <c r="H36" s="117" t="s">
        <v>497</v>
      </c>
      <c r="I36" s="120">
        <v>0.9</v>
      </c>
      <c r="J36" s="120">
        <v>0.8</v>
      </c>
      <c r="L36" s="114" t="s">
        <v>110</v>
      </c>
      <c r="M36" s="114" t="s">
        <v>481</v>
      </c>
      <c r="N36" s="125"/>
    </row>
    <row r="37" spans="2:14" x14ac:dyDescent="0.2">
      <c r="B37" s="127"/>
      <c r="C37" s="126"/>
      <c r="D37" s="126"/>
      <c r="E37" s="117"/>
      <c r="G37" s="117" t="s">
        <v>78</v>
      </c>
      <c r="H37" s="117" t="s">
        <v>460</v>
      </c>
      <c r="I37" s="120">
        <v>0.9</v>
      </c>
      <c r="J37" s="120">
        <v>0.8</v>
      </c>
      <c r="L37" s="114" t="s">
        <v>111</v>
      </c>
      <c r="M37" s="114" t="s">
        <v>483</v>
      </c>
      <c r="N37" s="125"/>
    </row>
    <row r="38" spans="2:14" x14ac:dyDescent="0.2">
      <c r="B38" s="126"/>
      <c r="C38" s="127"/>
      <c r="D38" s="127"/>
      <c r="E38" s="117"/>
      <c r="G38" s="117" t="s">
        <v>79</v>
      </c>
      <c r="H38" s="117" t="s">
        <v>459</v>
      </c>
      <c r="I38" s="120">
        <v>0.8</v>
      </c>
      <c r="J38" s="120">
        <v>0.6</v>
      </c>
      <c r="L38" s="114" t="s">
        <v>112</v>
      </c>
      <c r="M38" s="114" t="s">
        <v>480</v>
      </c>
      <c r="N38" s="125"/>
    </row>
    <row r="39" spans="2:14" x14ac:dyDescent="0.2">
      <c r="B39" s="126"/>
      <c r="C39" s="126"/>
      <c r="D39" s="126"/>
      <c r="E39" s="117"/>
      <c r="G39" s="117" t="s">
        <v>104</v>
      </c>
      <c r="H39" s="117" t="s">
        <v>479</v>
      </c>
      <c r="I39" s="120" t="s">
        <v>158</v>
      </c>
      <c r="J39" s="120" t="s">
        <v>158</v>
      </c>
      <c r="L39" s="114" t="s">
        <v>113</v>
      </c>
      <c r="M39" s="114" t="s">
        <v>485</v>
      </c>
    </row>
    <row r="40" spans="2:14" x14ac:dyDescent="0.2">
      <c r="B40" s="126"/>
      <c r="C40" s="126"/>
      <c r="D40" s="126"/>
      <c r="E40" s="117"/>
      <c r="G40" s="117" t="s">
        <v>113</v>
      </c>
      <c r="H40" s="117" t="s">
        <v>485</v>
      </c>
      <c r="I40" s="120" t="s">
        <v>158</v>
      </c>
      <c r="J40" s="120" t="s">
        <v>158</v>
      </c>
      <c r="L40" s="114" t="s">
        <v>114</v>
      </c>
      <c r="M40" s="114" t="s">
        <v>472</v>
      </c>
    </row>
    <row r="41" spans="2:14" x14ac:dyDescent="0.2">
      <c r="B41" s="127"/>
      <c r="C41" s="126"/>
      <c r="D41" s="127"/>
      <c r="E41" s="117"/>
      <c r="G41" s="117" t="s">
        <v>114</v>
      </c>
      <c r="H41" s="117" t="s">
        <v>472</v>
      </c>
      <c r="I41" s="120" t="s">
        <v>158</v>
      </c>
      <c r="J41" s="120" t="s">
        <v>158</v>
      </c>
      <c r="L41" s="114" t="s">
        <v>115</v>
      </c>
      <c r="M41" s="114" t="s">
        <v>469</v>
      </c>
      <c r="N41" s="125"/>
    </row>
    <row r="42" spans="2:14" x14ac:dyDescent="0.2">
      <c r="B42" s="126"/>
      <c r="C42" s="127"/>
      <c r="D42" s="126"/>
      <c r="E42" s="117"/>
      <c r="G42" s="117" t="s">
        <v>105</v>
      </c>
      <c r="H42" s="117" t="s">
        <v>476</v>
      </c>
      <c r="I42" s="120" t="s">
        <v>158</v>
      </c>
      <c r="J42" s="120" t="s">
        <v>158</v>
      </c>
      <c r="L42" s="114" t="s">
        <v>116</v>
      </c>
      <c r="M42" s="114" t="s">
        <v>468</v>
      </c>
      <c r="N42" s="125"/>
    </row>
    <row r="43" spans="2:14" x14ac:dyDescent="0.2">
      <c r="B43" s="126"/>
      <c r="C43" s="126"/>
      <c r="D43" s="127"/>
      <c r="E43" s="117"/>
      <c r="G43" s="117" t="s">
        <v>106</v>
      </c>
      <c r="H43" s="117" t="s">
        <v>477</v>
      </c>
      <c r="I43" s="120" t="s">
        <v>158</v>
      </c>
      <c r="J43" s="120" t="s">
        <v>158</v>
      </c>
      <c r="L43" s="114" t="s">
        <v>117</v>
      </c>
      <c r="M43" s="114" t="s">
        <v>471</v>
      </c>
      <c r="N43" s="125"/>
    </row>
    <row r="44" spans="2:14" x14ac:dyDescent="0.2">
      <c r="B44" s="126"/>
      <c r="C44" s="126"/>
      <c r="D44" s="127"/>
      <c r="E44" s="117"/>
      <c r="G44" s="117" t="s">
        <v>107</v>
      </c>
      <c r="H44" s="117" t="s">
        <v>478</v>
      </c>
      <c r="I44" s="120" t="s">
        <v>158</v>
      </c>
      <c r="J44" s="120" t="s">
        <v>158</v>
      </c>
      <c r="L44" s="114" t="s">
        <v>118</v>
      </c>
      <c r="M44" s="114" t="s">
        <v>470</v>
      </c>
      <c r="N44" s="125"/>
    </row>
    <row r="45" spans="2:14" x14ac:dyDescent="0.2">
      <c r="B45" s="126"/>
      <c r="C45" s="127"/>
      <c r="D45" s="127"/>
      <c r="E45" s="117"/>
      <c r="G45" s="117" t="s">
        <v>108</v>
      </c>
      <c r="H45" s="117" t="s">
        <v>486</v>
      </c>
      <c r="I45" s="120" t="s">
        <v>158</v>
      </c>
      <c r="J45" s="120" t="s">
        <v>158</v>
      </c>
      <c r="L45" s="114" t="s">
        <v>119</v>
      </c>
      <c r="M45" s="114" t="s">
        <v>473</v>
      </c>
      <c r="N45" s="125"/>
    </row>
    <row r="46" spans="2:14" x14ac:dyDescent="0.2">
      <c r="B46" s="127"/>
      <c r="C46" s="126"/>
      <c r="D46" s="117"/>
      <c r="E46" s="117"/>
      <c r="G46" s="129" t="s">
        <v>109</v>
      </c>
      <c r="H46" s="129" t="s">
        <v>482</v>
      </c>
      <c r="I46" s="120" t="s">
        <v>158</v>
      </c>
      <c r="J46" s="120" t="s">
        <v>158</v>
      </c>
      <c r="L46" s="114" t="s">
        <v>120</v>
      </c>
      <c r="M46" s="114" t="s">
        <v>474</v>
      </c>
      <c r="N46" s="125"/>
    </row>
    <row r="47" spans="2:14" x14ac:dyDescent="0.2">
      <c r="B47" s="126"/>
      <c r="C47" s="126"/>
      <c r="D47" s="117"/>
      <c r="E47" s="117"/>
      <c r="G47" s="117" t="s">
        <v>110</v>
      </c>
      <c r="H47" s="117" t="s">
        <v>481</v>
      </c>
      <c r="I47" s="120" t="s">
        <v>158</v>
      </c>
      <c r="J47" s="120" t="s">
        <v>158</v>
      </c>
      <c r="L47" s="114" t="s">
        <v>121</v>
      </c>
      <c r="M47" s="114" t="s">
        <v>475</v>
      </c>
      <c r="N47" s="125"/>
    </row>
    <row r="48" spans="2:14" x14ac:dyDescent="0.2">
      <c r="B48" s="126"/>
      <c r="C48" s="126"/>
      <c r="D48" s="117"/>
      <c r="E48" s="117"/>
      <c r="G48" s="117" t="s">
        <v>111</v>
      </c>
      <c r="H48" s="117" t="s">
        <v>483</v>
      </c>
      <c r="I48" s="120" t="s">
        <v>158</v>
      </c>
      <c r="J48" s="120" t="s">
        <v>158</v>
      </c>
      <c r="L48" s="114" t="s">
        <v>122</v>
      </c>
      <c r="M48" s="114" t="s">
        <v>443</v>
      </c>
      <c r="N48" s="125"/>
    </row>
    <row r="49" spans="2:14" x14ac:dyDescent="0.2">
      <c r="B49" s="126"/>
      <c r="C49" s="127"/>
      <c r="D49" s="117"/>
      <c r="E49" s="117"/>
      <c r="G49" s="117" t="s">
        <v>112</v>
      </c>
      <c r="H49" s="117" t="s">
        <v>480</v>
      </c>
      <c r="I49" s="120" t="s">
        <v>158</v>
      </c>
      <c r="J49" s="120" t="s">
        <v>158</v>
      </c>
      <c r="L49" s="114" t="s">
        <v>123</v>
      </c>
      <c r="M49" s="114" t="s">
        <v>429</v>
      </c>
      <c r="N49" s="125"/>
    </row>
    <row r="50" spans="2:14" x14ac:dyDescent="0.2">
      <c r="B50" s="126"/>
      <c r="C50" s="127"/>
      <c r="D50" s="117"/>
      <c r="E50" s="117"/>
      <c r="G50" s="117" t="s">
        <v>101</v>
      </c>
      <c r="H50" s="117" t="s">
        <v>496</v>
      </c>
      <c r="I50" s="120" t="s">
        <v>158</v>
      </c>
      <c r="J50" s="120" t="s">
        <v>158</v>
      </c>
      <c r="L50" s="114" t="s">
        <v>124</v>
      </c>
      <c r="M50" s="114" t="s">
        <v>441</v>
      </c>
      <c r="N50" s="125"/>
    </row>
    <row r="51" spans="2:14" x14ac:dyDescent="0.2">
      <c r="B51" s="126"/>
      <c r="C51" s="126"/>
      <c r="D51" s="117"/>
      <c r="E51" s="117"/>
      <c r="G51" s="117" t="s">
        <v>102</v>
      </c>
      <c r="H51" s="117" t="s">
        <v>489</v>
      </c>
      <c r="I51" s="120" t="s">
        <v>158</v>
      </c>
      <c r="J51" s="120" t="s">
        <v>158</v>
      </c>
      <c r="L51" s="114" t="s">
        <v>125</v>
      </c>
      <c r="M51" s="114" t="s">
        <v>444</v>
      </c>
      <c r="N51" s="125"/>
    </row>
    <row r="52" spans="2:14" x14ac:dyDescent="0.2">
      <c r="B52" s="126"/>
      <c r="C52" s="126"/>
      <c r="D52" s="117"/>
      <c r="E52" s="117"/>
      <c r="G52" s="117" t="s">
        <v>103</v>
      </c>
      <c r="H52" s="117" t="s">
        <v>495</v>
      </c>
      <c r="I52" s="120" t="s">
        <v>158</v>
      </c>
      <c r="J52" s="120" t="s">
        <v>158</v>
      </c>
      <c r="L52" s="114" t="s">
        <v>126</v>
      </c>
      <c r="M52" s="114" t="s">
        <v>445</v>
      </c>
      <c r="N52" s="125"/>
    </row>
    <row r="53" spans="2:14" x14ac:dyDescent="0.2">
      <c r="B53" s="126"/>
      <c r="C53" s="127"/>
      <c r="D53" s="117"/>
      <c r="E53" s="117"/>
      <c r="G53" s="117" t="s">
        <v>91</v>
      </c>
      <c r="H53" s="117" t="s">
        <v>458</v>
      </c>
      <c r="I53" s="120">
        <v>0.8</v>
      </c>
      <c r="J53" s="120">
        <v>0.6</v>
      </c>
      <c r="L53" s="114" t="s">
        <v>127</v>
      </c>
      <c r="M53" s="114" t="s">
        <v>442</v>
      </c>
      <c r="N53" s="125"/>
    </row>
    <row r="54" spans="2:14" x14ac:dyDescent="0.2">
      <c r="B54" s="126"/>
      <c r="C54" s="126"/>
      <c r="D54" s="117"/>
      <c r="E54" s="117"/>
      <c r="G54" s="117" t="s">
        <v>136</v>
      </c>
      <c r="H54" s="117" t="s">
        <v>446</v>
      </c>
      <c r="I54" s="120">
        <v>0.5</v>
      </c>
      <c r="J54" s="120">
        <v>0.2</v>
      </c>
      <c r="L54" s="114" t="s">
        <v>128</v>
      </c>
      <c r="M54" s="114" t="s">
        <v>430</v>
      </c>
      <c r="N54" s="125"/>
    </row>
    <row r="55" spans="2:14" x14ac:dyDescent="0.2">
      <c r="B55" s="127"/>
      <c r="C55" s="126"/>
      <c r="D55" s="117"/>
      <c r="E55" s="117"/>
      <c r="G55" s="117" t="s">
        <v>137</v>
      </c>
      <c r="H55" s="117" t="s">
        <v>451</v>
      </c>
      <c r="I55" s="120">
        <v>0.5</v>
      </c>
      <c r="J55" s="120">
        <v>0.2</v>
      </c>
      <c r="L55" s="114" t="s">
        <v>129</v>
      </c>
      <c r="M55" s="114" t="s">
        <v>435</v>
      </c>
      <c r="N55" s="125"/>
    </row>
    <row r="56" spans="2:14" ht="14.25" customHeight="1" x14ac:dyDescent="0.2">
      <c r="B56" s="127"/>
      <c r="C56" s="127"/>
      <c r="D56" s="117"/>
      <c r="E56" s="117"/>
      <c r="G56" s="117" t="s">
        <v>128</v>
      </c>
      <c r="H56" s="117" t="s">
        <v>430</v>
      </c>
      <c r="I56" s="120">
        <v>0.7</v>
      </c>
      <c r="J56" s="120">
        <v>0.4</v>
      </c>
      <c r="L56" s="114" t="s">
        <v>130</v>
      </c>
      <c r="M56" s="114" t="s">
        <v>436</v>
      </c>
      <c r="N56" s="125"/>
    </row>
    <row r="57" spans="2:14" ht="15" customHeight="1" x14ac:dyDescent="0.2">
      <c r="B57" s="127"/>
      <c r="C57" s="127"/>
      <c r="D57" s="117"/>
      <c r="E57" s="117"/>
      <c r="G57" s="117" t="s">
        <v>138</v>
      </c>
      <c r="H57" s="117" t="s">
        <v>447</v>
      </c>
      <c r="I57" s="120">
        <v>0.5</v>
      </c>
      <c r="J57" s="120">
        <v>0.2</v>
      </c>
      <c r="L57" s="114" t="s">
        <v>131</v>
      </c>
      <c r="M57" s="114" t="s">
        <v>439</v>
      </c>
      <c r="N57" s="125"/>
    </row>
    <row r="58" spans="2:14" x14ac:dyDescent="0.2">
      <c r="B58" s="130"/>
      <c r="C58" s="127"/>
      <c r="D58" s="117"/>
      <c r="E58" s="117"/>
      <c r="G58" s="117" t="s">
        <v>139</v>
      </c>
      <c r="H58" s="117" t="s">
        <v>449</v>
      </c>
      <c r="I58" s="120">
        <v>0.5</v>
      </c>
      <c r="J58" s="120">
        <v>0.2</v>
      </c>
      <c r="L58" s="114" t="s">
        <v>132</v>
      </c>
      <c r="M58" s="114" t="s">
        <v>437</v>
      </c>
      <c r="N58" s="125"/>
    </row>
    <row r="59" spans="2:14" ht="14.25" customHeight="1" x14ac:dyDescent="0.2">
      <c r="B59" s="130"/>
      <c r="C59" s="127"/>
      <c r="D59" s="117"/>
      <c r="E59" s="117"/>
      <c r="G59" s="117" t="s">
        <v>140</v>
      </c>
      <c r="H59" s="117" t="s">
        <v>448</v>
      </c>
      <c r="I59" s="120">
        <v>0.5</v>
      </c>
      <c r="J59" s="120">
        <v>0.2</v>
      </c>
      <c r="L59" s="114" t="s">
        <v>133</v>
      </c>
      <c r="M59" s="114" t="s">
        <v>438</v>
      </c>
      <c r="N59" s="125"/>
    </row>
    <row r="60" spans="2:14" ht="15" customHeight="1" x14ac:dyDescent="0.2">
      <c r="B60" s="130"/>
      <c r="C60" s="117"/>
      <c r="D60" s="117"/>
      <c r="E60" s="117"/>
      <c r="G60" s="117" t="s">
        <v>141</v>
      </c>
      <c r="H60" s="117" t="s">
        <v>450</v>
      </c>
      <c r="I60" s="120">
        <v>0.5</v>
      </c>
      <c r="J60" s="120">
        <v>0.2</v>
      </c>
      <c r="L60" s="114" t="s">
        <v>134</v>
      </c>
      <c r="M60" s="114" t="s">
        <v>440</v>
      </c>
      <c r="N60" s="125"/>
    </row>
    <row r="61" spans="2:14" x14ac:dyDescent="0.2">
      <c r="B61" s="130"/>
      <c r="C61" s="117"/>
      <c r="D61" s="117"/>
      <c r="E61" s="117"/>
      <c r="G61" s="117" t="s">
        <v>115</v>
      </c>
      <c r="H61" s="117" t="s">
        <v>469</v>
      </c>
      <c r="I61" s="120" t="s">
        <v>158</v>
      </c>
      <c r="J61" s="120" t="s">
        <v>158</v>
      </c>
      <c r="L61" s="114" t="s">
        <v>135</v>
      </c>
      <c r="M61" s="114" t="s">
        <v>452</v>
      </c>
      <c r="N61" s="125"/>
    </row>
    <row r="62" spans="2:14" x14ac:dyDescent="0.2">
      <c r="B62" s="130"/>
      <c r="C62" s="117"/>
      <c r="D62" s="117"/>
      <c r="E62" s="117"/>
      <c r="G62" s="117" t="s">
        <v>116</v>
      </c>
      <c r="H62" s="117" t="s">
        <v>468</v>
      </c>
      <c r="I62" s="120" t="s">
        <v>158</v>
      </c>
      <c r="J62" s="120" t="s">
        <v>158</v>
      </c>
      <c r="L62" s="114" t="s">
        <v>136</v>
      </c>
      <c r="M62" s="114" t="s">
        <v>446</v>
      </c>
      <c r="N62" s="125"/>
    </row>
    <row r="63" spans="2:14" x14ac:dyDescent="0.2">
      <c r="B63" s="130"/>
      <c r="C63" s="117"/>
      <c r="D63" s="117"/>
      <c r="E63" s="117"/>
      <c r="G63" s="117" t="s">
        <v>117</v>
      </c>
      <c r="H63" s="117" t="s">
        <v>471</v>
      </c>
      <c r="I63" s="120" t="s">
        <v>158</v>
      </c>
      <c r="J63" s="120" t="s">
        <v>158</v>
      </c>
      <c r="L63" s="114" t="s">
        <v>137</v>
      </c>
      <c r="M63" s="114" t="s">
        <v>451</v>
      </c>
      <c r="N63" s="125"/>
    </row>
    <row r="64" spans="2:14" x14ac:dyDescent="0.2">
      <c r="B64" s="130"/>
      <c r="C64" s="117"/>
      <c r="D64" s="117"/>
      <c r="E64" s="117"/>
      <c r="G64" s="117" t="s">
        <v>118</v>
      </c>
      <c r="H64" s="117" t="s">
        <v>470</v>
      </c>
      <c r="I64" s="120" t="s">
        <v>158</v>
      </c>
      <c r="J64" s="120" t="s">
        <v>158</v>
      </c>
      <c r="L64" s="114" t="s">
        <v>138</v>
      </c>
      <c r="M64" s="114" t="s">
        <v>447</v>
      </c>
      <c r="N64" s="125"/>
    </row>
    <row r="65" spans="2:14" x14ac:dyDescent="0.2">
      <c r="B65" s="130"/>
      <c r="C65" s="117"/>
      <c r="D65" s="117"/>
      <c r="E65" s="117"/>
      <c r="G65" s="117" t="s">
        <v>119</v>
      </c>
      <c r="H65" s="117" t="s">
        <v>473</v>
      </c>
      <c r="I65" s="120" t="s">
        <v>158</v>
      </c>
      <c r="J65" s="120" t="s">
        <v>158</v>
      </c>
      <c r="L65" s="114" t="s">
        <v>139</v>
      </c>
      <c r="M65" s="114" t="s">
        <v>449</v>
      </c>
      <c r="N65" s="125"/>
    </row>
    <row r="66" spans="2:14" x14ac:dyDescent="0.2">
      <c r="B66" s="130"/>
      <c r="C66" s="117"/>
      <c r="D66" s="117"/>
      <c r="E66" s="117"/>
      <c r="G66" s="117" t="s">
        <v>120</v>
      </c>
      <c r="H66" s="117" t="s">
        <v>474</v>
      </c>
      <c r="I66" s="120" t="s">
        <v>158</v>
      </c>
      <c r="J66" s="120" t="s">
        <v>158</v>
      </c>
      <c r="L66" s="114" t="s">
        <v>140</v>
      </c>
      <c r="M66" s="114" t="s">
        <v>448</v>
      </c>
      <c r="N66" s="125"/>
    </row>
    <row r="67" spans="2:14" x14ac:dyDescent="0.2">
      <c r="B67" s="130"/>
      <c r="C67" s="117"/>
      <c r="D67" s="117"/>
      <c r="E67" s="117"/>
      <c r="G67" s="117" t="s">
        <v>121</v>
      </c>
      <c r="H67" s="117" t="s">
        <v>475</v>
      </c>
      <c r="I67" s="120" t="s">
        <v>158</v>
      </c>
      <c r="J67" s="120" t="s">
        <v>158</v>
      </c>
      <c r="L67" s="114" t="s">
        <v>141</v>
      </c>
      <c r="M67" s="114" t="s">
        <v>450</v>
      </c>
      <c r="N67" s="125"/>
    </row>
    <row r="68" spans="2:14" x14ac:dyDescent="0.2">
      <c r="B68" s="130"/>
      <c r="C68" s="117"/>
      <c r="D68" s="117"/>
      <c r="E68" s="117"/>
      <c r="G68" s="117" t="s">
        <v>84</v>
      </c>
      <c r="H68" s="117" t="s">
        <v>465</v>
      </c>
      <c r="I68" s="120">
        <v>0.9</v>
      </c>
      <c r="J68" s="120">
        <v>0.8</v>
      </c>
      <c r="L68" s="114" t="s">
        <v>142</v>
      </c>
      <c r="M68" s="114" t="s">
        <v>432</v>
      </c>
      <c r="N68" s="125"/>
    </row>
    <row r="69" spans="2:14" x14ac:dyDescent="0.2">
      <c r="B69" s="131"/>
      <c r="G69" s="117" t="s">
        <v>85</v>
      </c>
      <c r="H69" s="117" t="s">
        <v>491</v>
      </c>
      <c r="I69" s="120" t="s">
        <v>158</v>
      </c>
      <c r="J69" s="120" t="s">
        <v>158</v>
      </c>
      <c r="L69" s="114" t="s">
        <v>143</v>
      </c>
      <c r="M69" s="114" t="s">
        <v>431</v>
      </c>
      <c r="N69" s="125"/>
    </row>
    <row r="70" spans="2:14" ht="14.25" customHeight="1" x14ac:dyDescent="0.2">
      <c r="B70" s="131"/>
      <c r="G70" s="117" t="s">
        <v>95</v>
      </c>
      <c r="H70" s="117" t="s">
        <v>490</v>
      </c>
      <c r="I70" s="120" t="s">
        <v>158</v>
      </c>
      <c r="J70" s="120" t="s">
        <v>158</v>
      </c>
      <c r="L70" s="114" t="s">
        <v>144</v>
      </c>
      <c r="M70" s="114" t="s">
        <v>433</v>
      </c>
      <c r="N70" s="125"/>
    </row>
    <row r="71" spans="2:14" ht="15" customHeight="1" x14ac:dyDescent="0.2">
      <c r="B71" s="131"/>
      <c r="G71" s="117" t="s">
        <v>96</v>
      </c>
      <c r="H71" s="117" t="s">
        <v>487</v>
      </c>
      <c r="I71" s="120" t="s">
        <v>158</v>
      </c>
      <c r="J71" s="120" t="s">
        <v>158</v>
      </c>
      <c r="L71" s="114" t="s">
        <v>145</v>
      </c>
      <c r="M71" s="114" t="s">
        <v>434</v>
      </c>
      <c r="N71" s="125"/>
    </row>
    <row r="72" spans="2:14" x14ac:dyDescent="0.2">
      <c r="B72" s="131"/>
      <c r="G72" s="126"/>
      <c r="H72" s="127"/>
      <c r="I72" s="127"/>
      <c r="M72" s="125"/>
    </row>
    <row r="73" spans="2:14" ht="14.25" customHeight="1" x14ac:dyDescent="0.2">
      <c r="B73" s="131"/>
      <c r="G73" s="126"/>
      <c r="H73" s="127"/>
      <c r="I73" s="127"/>
      <c r="M73" s="125"/>
    </row>
    <row r="74" spans="2:14" x14ac:dyDescent="0.2">
      <c r="G74" s="126"/>
      <c r="H74" s="127"/>
      <c r="I74" s="127"/>
      <c r="M74" s="125"/>
    </row>
    <row r="75" spans="2:14" x14ac:dyDescent="0.2">
      <c r="G75" s="127"/>
      <c r="H75" s="127"/>
      <c r="I75" s="127"/>
      <c r="M75" s="125"/>
    </row>
    <row r="76" spans="2:14" x14ac:dyDescent="0.2">
      <c r="G76" s="126"/>
      <c r="H76" s="127"/>
      <c r="I76" s="127"/>
      <c r="M76" s="125"/>
    </row>
    <row r="77" spans="2:14" x14ac:dyDescent="0.2">
      <c r="G77" s="127"/>
      <c r="H77" s="127"/>
      <c r="I77" s="127"/>
      <c r="M77" s="125"/>
    </row>
    <row r="78" spans="2:14" x14ac:dyDescent="0.2">
      <c r="G78" s="126"/>
      <c r="H78" s="127"/>
      <c r="I78" s="127"/>
      <c r="M78" s="125"/>
    </row>
    <row r="79" spans="2:14" x14ac:dyDescent="0.2">
      <c r="G79" s="127"/>
      <c r="H79" s="127"/>
      <c r="I79" s="127"/>
      <c r="M79" s="125"/>
    </row>
    <row r="80" spans="2:14" x14ac:dyDescent="0.2">
      <c r="G80" s="127"/>
      <c r="H80" s="127"/>
      <c r="I80" s="127"/>
      <c r="M80" s="125"/>
    </row>
    <row r="81" spans="7:13" x14ac:dyDescent="0.2">
      <c r="G81" s="127"/>
      <c r="H81" s="127"/>
      <c r="I81" s="127"/>
      <c r="M81" s="125"/>
    </row>
    <row r="82" spans="7:13" x14ac:dyDescent="0.2">
      <c r="G82" s="126"/>
      <c r="H82" s="127"/>
      <c r="I82" s="127"/>
      <c r="M82" s="125"/>
    </row>
    <row r="83" spans="7:13" x14ac:dyDescent="0.2">
      <c r="G83" s="127"/>
      <c r="H83" s="127"/>
      <c r="I83" s="127"/>
    </row>
    <row r="84" spans="7:13" x14ac:dyDescent="0.2">
      <c r="G84" s="126"/>
      <c r="H84" s="127"/>
      <c r="I84" s="127"/>
    </row>
    <row r="85" spans="7:13" x14ac:dyDescent="0.2">
      <c r="G85" s="126"/>
      <c r="H85" s="127"/>
      <c r="I85" s="127"/>
    </row>
    <row r="86" spans="7:13" x14ac:dyDescent="0.2">
      <c r="G86" s="126"/>
      <c r="H86" s="127"/>
      <c r="I86" s="127"/>
    </row>
    <row r="87" spans="7:13" x14ac:dyDescent="0.2">
      <c r="G87" s="127"/>
      <c r="H87" s="127"/>
      <c r="I87" s="127"/>
    </row>
    <row r="88" spans="7:13" x14ac:dyDescent="0.2">
      <c r="G88" s="127"/>
      <c r="H88" s="127"/>
      <c r="I88" s="127"/>
    </row>
    <row r="89" spans="7:13" x14ac:dyDescent="0.2">
      <c r="G89" s="127"/>
      <c r="H89" s="127"/>
      <c r="I89" s="127"/>
    </row>
    <row r="90" spans="7:13" x14ac:dyDescent="0.2">
      <c r="G90" s="126"/>
      <c r="H90" s="127"/>
      <c r="I90" s="127"/>
    </row>
    <row r="91" spans="7:13" x14ac:dyDescent="0.2">
      <c r="G91" s="126"/>
      <c r="H91" s="127"/>
      <c r="I91" s="127"/>
    </row>
    <row r="92" spans="7:13" x14ac:dyDescent="0.2">
      <c r="G92" s="126"/>
      <c r="H92" s="127"/>
      <c r="I92" s="127"/>
    </row>
    <row r="93" spans="7:13" x14ac:dyDescent="0.2">
      <c r="G93" s="126"/>
      <c r="H93" s="127"/>
      <c r="I93" s="127"/>
    </row>
    <row r="94" spans="7:13" x14ac:dyDescent="0.2">
      <c r="G94" s="127"/>
      <c r="H94" s="127"/>
      <c r="I94" s="127"/>
    </row>
    <row r="95" spans="7:13" x14ac:dyDescent="0.2">
      <c r="G95" s="126"/>
      <c r="H95" s="127"/>
      <c r="I95" s="127"/>
    </row>
    <row r="96" spans="7:13" x14ac:dyDescent="0.2">
      <c r="G96" s="126"/>
      <c r="H96" s="127"/>
      <c r="I96" s="127"/>
    </row>
    <row r="97" spans="7:9" x14ac:dyDescent="0.2">
      <c r="G97" s="126"/>
      <c r="H97" s="127"/>
      <c r="I97" s="127"/>
    </row>
    <row r="98" spans="7:9" x14ac:dyDescent="0.2">
      <c r="G98" s="127"/>
      <c r="H98" s="127"/>
      <c r="I98" s="127"/>
    </row>
    <row r="99" spans="7:9" x14ac:dyDescent="0.2">
      <c r="G99" s="126"/>
      <c r="H99" s="127"/>
      <c r="I99" s="127"/>
    </row>
    <row r="100" spans="7:9" x14ac:dyDescent="0.2">
      <c r="G100" s="126"/>
      <c r="H100" s="127"/>
      <c r="I100" s="127"/>
    </row>
    <row r="101" spans="7:9" x14ac:dyDescent="0.2">
      <c r="G101" s="127"/>
      <c r="H101" s="127"/>
      <c r="I101" s="127"/>
    </row>
    <row r="102" spans="7:9" x14ac:dyDescent="0.2">
      <c r="G102" s="126"/>
      <c r="H102" s="127"/>
      <c r="I102" s="127"/>
    </row>
    <row r="103" spans="7:9" x14ac:dyDescent="0.2">
      <c r="G103" s="126"/>
      <c r="H103" s="127"/>
      <c r="I103" s="127"/>
    </row>
    <row r="104" spans="7:9" x14ac:dyDescent="0.2">
      <c r="G104" s="126"/>
      <c r="H104" s="127"/>
      <c r="I104" s="127"/>
    </row>
    <row r="105" spans="7:9" x14ac:dyDescent="0.2">
      <c r="G105" s="127"/>
      <c r="H105" s="127"/>
      <c r="I105" s="127"/>
    </row>
    <row r="106" spans="7:9" x14ac:dyDescent="0.2">
      <c r="G106" s="127"/>
      <c r="H106" s="127"/>
      <c r="I106" s="127"/>
    </row>
    <row r="107" spans="7:9" x14ac:dyDescent="0.2">
      <c r="G107" s="126"/>
      <c r="H107" s="127"/>
      <c r="I107" s="127"/>
    </row>
    <row r="108" spans="7:9" x14ac:dyDescent="0.2">
      <c r="G108" s="126"/>
      <c r="H108" s="127"/>
      <c r="I108" s="127"/>
    </row>
    <row r="109" spans="7:9" x14ac:dyDescent="0.2">
      <c r="G109" s="127"/>
      <c r="H109" s="127"/>
      <c r="I109" s="127"/>
    </row>
    <row r="110" spans="7:9" x14ac:dyDescent="0.2">
      <c r="G110" s="126"/>
      <c r="H110" s="127"/>
      <c r="I110" s="127"/>
    </row>
    <row r="111" spans="7:9" x14ac:dyDescent="0.2">
      <c r="G111" s="126"/>
      <c r="H111" s="127"/>
      <c r="I111" s="127"/>
    </row>
    <row r="112" spans="7:9" x14ac:dyDescent="0.2">
      <c r="G112" s="127"/>
      <c r="H112" s="127"/>
      <c r="I112" s="127"/>
    </row>
    <row r="113" spans="7:9" x14ac:dyDescent="0.2">
      <c r="G113" s="127"/>
      <c r="H113" s="127"/>
      <c r="I113" s="127"/>
    </row>
    <row r="114" spans="7:9" x14ac:dyDescent="0.2">
      <c r="G114" s="127"/>
      <c r="H114" s="127"/>
      <c r="I114" s="127"/>
    </row>
    <row r="115" spans="7:9" x14ac:dyDescent="0.2">
      <c r="G115" s="127"/>
      <c r="H115" s="127"/>
      <c r="I115" s="127"/>
    </row>
    <row r="116" spans="7:9" x14ac:dyDescent="0.2">
      <c r="G116" s="127"/>
      <c r="H116" s="127"/>
      <c r="I116" s="127"/>
    </row>
    <row r="117" spans="7:9" x14ac:dyDescent="0.2">
      <c r="G117" s="126"/>
      <c r="H117" s="127"/>
      <c r="I117" s="127"/>
    </row>
    <row r="118" spans="7:9" x14ac:dyDescent="0.2">
      <c r="G118" s="126"/>
      <c r="H118" s="127"/>
      <c r="I118" s="127"/>
    </row>
    <row r="119" spans="7:9" x14ac:dyDescent="0.2">
      <c r="G119" s="127"/>
      <c r="H119" s="127"/>
      <c r="I119" s="127"/>
    </row>
    <row r="120" spans="7:9" x14ac:dyDescent="0.2">
      <c r="G120" s="126"/>
      <c r="H120" s="127"/>
      <c r="I120" s="127"/>
    </row>
    <row r="121" spans="7:9" x14ac:dyDescent="0.2">
      <c r="G121" s="127"/>
      <c r="H121" s="127"/>
      <c r="I121" s="127"/>
    </row>
    <row r="122" spans="7:9" x14ac:dyDescent="0.2">
      <c r="G122" s="127"/>
      <c r="H122" s="127"/>
      <c r="I122" s="127"/>
    </row>
    <row r="123" spans="7:9" x14ac:dyDescent="0.2">
      <c r="G123" s="126"/>
      <c r="H123" s="127"/>
      <c r="I123" s="127"/>
    </row>
    <row r="124" spans="7:9" x14ac:dyDescent="0.2">
      <c r="G124" s="126"/>
      <c r="H124" s="127"/>
      <c r="I124" s="127"/>
    </row>
    <row r="125" spans="7:9" x14ac:dyDescent="0.2">
      <c r="G125" s="127"/>
      <c r="H125" s="127"/>
      <c r="I125" s="127"/>
    </row>
    <row r="126" spans="7:9" x14ac:dyDescent="0.2">
      <c r="G126" s="127"/>
      <c r="H126" s="127"/>
      <c r="I126" s="127"/>
    </row>
    <row r="127" spans="7:9" x14ac:dyDescent="0.2">
      <c r="G127" s="126"/>
      <c r="H127" s="127"/>
      <c r="I127" s="127"/>
    </row>
    <row r="128" spans="7:9" x14ac:dyDescent="0.2">
      <c r="G128" s="126"/>
      <c r="H128" s="127"/>
      <c r="I128" s="127"/>
    </row>
    <row r="129" spans="7:9" x14ac:dyDescent="0.2">
      <c r="G129" s="127"/>
      <c r="H129" s="127"/>
      <c r="I129" s="127"/>
    </row>
    <row r="130" spans="7:9" x14ac:dyDescent="0.2">
      <c r="G130" s="127"/>
      <c r="H130" s="127"/>
      <c r="I130" s="127"/>
    </row>
    <row r="131" spans="7:9" x14ac:dyDescent="0.2">
      <c r="G131" s="126"/>
      <c r="H131" s="127"/>
      <c r="I131" s="127"/>
    </row>
    <row r="132" spans="7:9" x14ac:dyDescent="0.2">
      <c r="G132" s="127"/>
      <c r="H132" s="127"/>
      <c r="I132" s="127"/>
    </row>
    <row r="133" spans="7:9" x14ac:dyDescent="0.2">
      <c r="G133" s="126"/>
      <c r="H133" s="127"/>
      <c r="I133" s="127"/>
    </row>
    <row r="134" spans="7:9" x14ac:dyDescent="0.2">
      <c r="G134" s="126"/>
      <c r="H134" s="127"/>
      <c r="I134" s="127"/>
    </row>
    <row r="135" spans="7:9" x14ac:dyDescent="0.2">
      <c r="G135" s="126"/>
      <c r="H135" s="127"/>
      <c r="I135" s="127"/>
    </row>
    <row r="136" spans="7:9" x14ac:dyDescent="0.2">
      <c r="G136" s="126"/>
      <c r="H136" s="127"/>
      <c r="I136" s="127"/>
    </row>
    <row r="137" spans="7:9" x14ac:dyDescent="0.2">
      <c r="G137" s="126"/>
      <c r="H137" s="127"/>
      <c r="I137" s="127"/>
    </row>
    <row r="138" spans="7:9" x14ac:dyDescent="0.2">
      <c r="G138" s="127"/>
      <c r="H138" s="127"/>
      <c r="I138" s="127"/>
    </row>
    <row r="139" spans="7:9" x14ac:dyDescent="0.2">
      <c r="G139" s="127"/>
      <c r="H139" s="127"/>
      <c r="I139" s="127"/>
    </row>
    <row r="140" spans="7:9" x14ac:dyDescent="0.2">
      <c r="G140" s="126"/>
      <c r="H140" s="127"/>
      <c r="I140" s="127"/>
    </row>
    <row r="141" spans="7:9" x14ac:dyDescent="0.2">
      <c r="G141" s="126"/>
      <c r="H141" s="127"/>
      <c r="I141" s="127"/>
    </row>
    <row r="142" spans="7:9" x14ac:dyDescent="0.2">
      <c r="G142" s="127"/>
      <c r="H142" s="127"/>
      <c r="I142" s="127"/>
    </row>
    <row r="143" spans="7:9" x14ac:dyDescent="0.2">
      <c r="G143" s="127"/>
      <c r="H143" s="127"/>
      <c r="I143" s="127"/>
    </row>
    <row r="144" spans="7:9" x14ac:dyDescent="0.2">
      <c r="G144" s="127"/>
      <c r="H144" s="127"/>
      <c r="I144" s="127"/>
    </row>
    <row r="145" spans="7:9" x14ac:dyDescent="0.2">
      <c r="G145" s="127"/>
      <c r="H145" s="127"/>
      <c r="I145" s="127"/>
    </row>
    <row r="146" spans="7:9" x14ac:dyDescent="0.2">
      <c r="G146" s="126"/>
      <c r="H146" s="127"/>
      <c r="I146" s="127"/>
    </row>
    <row r="147" spans="7:9" x14ac:dyDescent="0.2">
      <c r="G147" s="127"/>
      <c r="H147" s="127"/>
      <c r="I147" s="127"/>
    </row>
    <row r="148" spans="7:9" x14ac:dyDescent="0.2">
      <c r="G148" s="126"/>
      <c r="H148" s="127"/>
      <c r="I148" s="127"/>
    </row>
    <row r="149" spans="7:9" x14ac:dyDescent="0.2">
      <c r="G149" s="126"/>
      <c r="H149" s="127"/>
      <c r="I149" s="127"/>
    </row>
    <row r="150" spans="7:9" x14ac:dyDescent="0.2">
      <c r="G150" s="127"/>
      <c r="H150" s="127"/>
      <c r="I150" s="127"/>
    </row>
    <row r="151" spans="7:9" x14ac:dyDescent="0.2">
      <c r="G151" s="126"/>
      <c r="H151" s="127"/>
      <c r="I151" s="127"/>
    </row>
    <row r="152" spans="7:9" x14ac:dyDescent="0.2">
      <c r="G152" s="127"/>
      <c r="H152" s="127"/>
      <c r="I152" s="127"/>
    </row>
    <row r="153" spans="7:9" x14ac:dyDescent="0.2">
      <c r="G153" s="126"/>
      <c r="H153" s="127"/>
      <c r="I153" s="127"/>
    </row>
    <row r="154" spans="7:9" x14ac:dyDescent="0.2">
      <c r="G154" s="126"/>
      <c r="H154" s="127"/>
      <c r="I154" s="127"/>
    </row>
    <row r="155" spans="7:9" x14ac:dyDescent="0.2">
      <c r="G155" s="127"/>
      <c r="H155" s="127"/>
      <c r="I155" s="127"/>
    </row>
    <row r="156" spans="7:9" x14ac:dyDescent="0.2">
      <c r="G156" s="126"/>
      <c r="H156" s="127"/>
      <c r="I156" s="127"/>
    </row>
    <row r="157" spans="7:9" x14ac:dyDescent="0.2">
      <c r="G157" s="127"/>
      <c r="H157" s="127"/>
      <c r="I157" s="127"/>
    </row>
    <row r="158" spans="7:9" x14ac:dyDescent="0.2">
      <c r="G158" s="127"/>
      <c r="H158" s="127"/>
      <c r="I158" s="127"/>
    </row>
    <row r="159" spans="7:9" x14ac:dyDescent="0.2">
      <c r="G159" s="127"/>
      <c r="H159" s="127"/>
      <c r="I159" s="127"/>
    </row>
    <row r="160" spans="7:9" x14ac:dyDescent="0.2">
      <c r="G160" s="117"/>
      <c r="H160" s="118"/>
      <c r="I160" s="117"/>
    </row>
    <row r="161" spans="7:9" x14ac:dyDescent="0.2">
      <c r="G161" s="117"/>
      <c r="H161" s="118"/>
      <c r="I161" s="117"/>
    </row>
    <row r="162" spans="7:9" x14ac:dyDescent="0.2">
      <c r="G162" s="117"/>
      <c r="H162" s="118"/>
      <c r="I162" s="117"/>
    </row>
    <row r="163" spans="7:9" x14ac:dyDescent="0.2">
      <c r="G163" s="117"/>
      <c r="H163" s="118"/>
      <c r="I163" s="117"/>
    </row>
    <row r="164" spans="7:9" x14ac:dyDescent="0.2">
      <c r="G164" s="117"/>
      <c r="H164" s="118"/>
      <c r="I164" s="117"/>
    </row>
    <row r="165" spans="7:9" x14ac:dyDescent="0.2">
      <c r="G165" s="117"/>
      <c r="H165" s="118"/>
      <c r="I165" s="117"/>
    </row>
    <row r="166" spans="7:9" x14ac:dyDescent="0.2">
      <c r="G166" s="117"/>
      <c r="H166" s="118"/>
      <c r="I166" s="117"/>
    </row>
    <row r="167" spans="7:9" x14ac:dyDescent="0.2">
      <c r="G167" s="117"/>
      <c r="H167" s="118"/>
      <c r="I167" s="117"/>
    </row>
    <row r="168" spans="7:9" x14ac:dyDescent="0.2">
      <c r="G168" s="117"/>
      <c r="H168" s="118"/>
      <c r="I168" s="117"/>
    </row>
  </sheetData>
  <phoneticPr fontId="6" type="noConversion"/>
  <pageMargins left="0.7" right="0.7" top="0.78740157499999996" bottom="0.78740157499999996"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27</vt:i4>
      </vt:variant>
    </vt:vector>
  </HeadingPairs>
  <TitlesOfParts>
    <vt:vector size="31" baseType="lpstr">
      <vt:lpstr>CIRC 622 Annexe 1</vt:lpstr>
      <vt:lpstr>CIRC 622 Annexe 2</vt:lpstr>
      <vt:lpstr>Aux_DivHilfstabellen</vt:lpstr>
      <vt:lpstr>Aux_Baumartenprofile</vt:lpstr>
      <vt:lpstr>Aux_Baumartenprofile!BFö1</vt:lpstr>
      <vt:lpstr>Aux_Baumartenprofile!BFö2</vt:lpstr>
      <vt:lpstr>Aux_Baumartenprofile!BFö3</vt:lpstr>
      <vt:lpstr>Aux_Baumartenprofile!BFö4</vt:lpstr>
      <vt:lpstr>choisir</vt:lpstr>
      <vt:lpstr>collinéen</vt:lpstr>
      <vt:lpstr>haut_montagnard</vt:lpstr>
      <vt:lpstr>montagnard_inférieur</vt:lpstr>
      <vt:lpstr>montagnard_supérieur</vt:lpstr>
      <vt:lpstr>submontagnard</vt:lpstr>
      <vt:lpstr>Aux_Baumartenprofile!TaBu1</vt:lpstr>
      <vt:lpstr>Aux_Baumartenprofile!TaBu2</vt:lpstr>
      <vt:lpstr>Aux_Baumartenprofile!TaBu3</vt:lpstr>
      <vt:lpstr>Aux_Baumartenprofile!TaBu4</vt:lpstr>
      <vt:lpstr>Aux_Baumartenprofile!TaBu5</vt:lpstr>
      <vt:lpstr>Aux_Baumartenprofile!TaBu6</vt:lpstr>
      <vt:lpstr>Aux_Baumartenprofile!TaBu7</vt:lpstr>
      <vt:lpstr>Aux_Baumartenprofile!TaFi1</vt:lpstr>
      <vt:lpstr>Aux_Baumartenprofile!TaFi2</vt:lpstr>
      <vt:lpstr>Aux_Baumartenprofile!TaFi3</vt:lpstr>
      <vt:lpstr>Aux_Baumartenprofile!TaFi4</vt:lpstr>
      <vt:lpstr>Aux_Baumartenprofile!TaFi5</vt:lpstr>
      <vt:lpstr>Aux_Baumartenprofile!TaFi6</vt:lpstr>
      <vt:lpstr>Aux_Baumartenprofile!TaFi7</vt:lpstr>
      <vt:lpstr>Aux_Baumartenprofile!WFö1</vt:lpstr>
      <vt:lpstr>Aux_Baumartenprofile!WFö2</vt:lpstr>
      <vt:lpstr>Aux_Baumartenprofile!WFö3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Kummer David, WEU-AWN-WAM</dc:creator>
  <cp:lastModifiedBy>Mazzocco Antonio Giovanni Francesco, WEU-AWN-WAM</cp:lastModifiedBy>
  <cp:lastPrinted>2025-05-08T12:59:36Z</cp:lastPrinted>
  <dcterms:created xsi:type="dcterms:W3CDTF">2024-09-04T11:47:36Z</dcterms:created>
  <dcterms:modified xsi:type="dcterms:W3CDTF">2025-05-08T12:59:47Z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2024-09-04T12:52:33Z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a3757881-342f-464e-a36e-700674995558</vt:lpwstr>
  </property>
  <property fmtid="{D5CDD505-2E9C-101B-9397-08002B2CF9AE}" pid="8" name="MSIP_Label_74fdd986-87d9-48c6-acda-407b1ab5fef0_ContentBits">
    <vt:lpwstr>0</vt:lpwstr>
  </property>
</Properties>
</file>