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a76a-cfs-user.infra.be.ch\a76a-cfs-user\UserHomes\mxan\Z_Systems\RedirectedFolders\Documents\CMI\08eb580031404116a37ea214750dd672\"/>
    </mc:Choice>
  </mc:AlternateContent>
  <xr:revisionPtr revIDLastSave="0" documentId="13_ncr:1_{F5BDAB78-93FA-4A64-8AF5-72D6B382FF4D}" xr6:coauthVersionLast="47" xr6:coauthVersionMax="47" xr10:uidLastSave="{00000000-0000-0000-0000-000000000000}"/>
  <workbookProtection workbookAlgorithmName="SHA-512" workbookHashValue="HS2sXAMI6jEIOKPtxFH0fIIgbwh7JJQhppk2vDkwIcC8ZmoglcDXpjLNeNH5L1YfAc9gCkqayQOePvufnKKp/w==" workbookSaltValue="IXiBvuVo54jTjoQqHC7mFg==" workbookSpinCount="100000" lockStructure="1"/>
  <bookViews>
    <workbookView xWindow="-120" yWindow="-120" windowWidth="29040" windowHeight="15720" xr2:uid="{00000000-000D-0000-FFFF-FFFF00000000}"/>
  </bookViews>
  <sheets>
    <sheet name="Beitragsgesuch" sheetId="1" r:id="rId1"/>
    <sheet name="Anhang" sheetId="2" state="hidden" r:id="rId2"/>
  </sheets>
  <definedNames>
    <definedName name="_xlnm.Print_Area" localSheetId="0">Beitragsgesuch!$A$1:$K$75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5" i="1" l="1"/>
  <c r="J47" i="1"/>
  <c r="J39" i="1"/>
  <c r="J29" i="1"/>
  <c r="J26" i="1"/>
  <c r="J19" i="1"/>
  <c r="I19" i="1"/>
  <c r="K34" i="1"/>
  <c r="K33" i="1" l="1"/>
  <c r="G46" i="1"/>
  <c r="K46" i="1" s="1"/>
  <c r="K16" i="1"/>
  <c r="K17" i="1"/>
  <c r="K18" i="1"/>
  <c r="K15" i="1"/>
  <c r="K19" i="1" l="1"/>
  <c r="K20" i="1" l="1"/>
</calcChain>
</file>

<file path=xl/sharedStrings.xml><?xml version="1.0" encoding="utf-8"?>
<sst xmlns="http://schemas.openxmlformats.org/spreadsheetml/2006/main" count="67" uniqueCount="57">
  <si>
    <t>Trägerschaft</t>
  </si>
  <si>
    <t>E-Mail Adresse</t>
  </si>
  <si>
    <t>PLZ / Ort</t>
  </si>
  <si>
    <t>P I vielfältige klimaangepasste Waldbestände</t>
  </si>
  <si>
    <t>ZO Bestände mit seltenen Baumarten</t>
  </si>
  <si>
    <t>P II vielfältige klimaangepasste Waldbestände</t>
  </si>
  <si>
    <t>P I klimaangepasste Eichenwaldbestände</t>
  </si>
  <si>
    <t>P II klimaangepasste Eichenwaldbestände</t>
  </si>
  <si>
    <t>Unterschrift</t>
  </si>
  <si>
    <t>Ort, Datum</t>
  </si>
  <si>
    <t>Bemerkungen</t>
  </si>
  <si>
    <t>Adresse / Postfach</t>
  </si>
  <si>
    <t>Pauschalen</t>
  </si>
  <si>
    <t>Betrag</t>
  </si>
  <si>
    <t>Gesamt</t>
  </si>
  <si>
    <t>Beantragung Trägerschaft</t>
  </si>
  <si>
    <t>3. Organisation / Zusammenarbeit</t>
  </si>
  <si>
    <t>4. Businessplan</t>
  </si>
  <si>
    <t>2. Strategie entwickeln / anpassen</t>
  </si>
  <si>
    <t>max. 120 Stunden</t>
  </si>
  <si>
    <t>max. 60 Stunden</t>
  </si>
  <si>
    <t>max. 300 Stunden</t>
  </si>
  <si>
    <t>1. Situationsanalyse / Varianten</t>
  </si>
  <si>
    <t xml:space="preserve">Entwicklungsbeitrag </t>
  </si>
  <si>
    <t xml:space="preserve">Implentierungsbeitrag </t>
  </si>
  <si>
    <t>Firma</t>
  </si>
  <si>
    <t>Berater/in</t>
  </si>
  <si>
    <t>Geplanter Leistungsaufwand</t>
  </si>
  <si>
    <t>2.1 Förderung Stufenberatung</t>
  </si>
  <si>
    <t>2.2 Förderung Betriebs-Check</t>
  </si>
  <si>
    <t>Inventur</t>
  </si>
  <si>
    <t>Gesuch für Projekte</t>
  </si>
  <si>
    <t xml:space="preserve">geplante Fläche </t>
  </si>
  <si>
    <t xml:space="preserve">Die Förderung erfolgt in Begleitung des folgenden, beim Amt für Wald und Naturgefahren, registrierten Beraters: </t>
  </si>
  <si>
    <t>Zusammenstellung Leistung</t>
  </si>
  <si>
    <t>Zusammenfassung</t>
  </si>
  <si>
    <t>Eigenleistung Trägerschaft (gemäss Offerte)</t>
  </si>
  <si>
    <t>70% der geplanten Stundenkosten</t>
  </si>
  <si>
    <t>Resultierende Kosten (aus geplantem Stundenaufwand)</t>
  </si>
  <si>
    <t>Externe/r Berater/in (gemäss Offerte)</t>
  </si>
  <si>
    <t>einmalig CHF   5 000</t>
  </si>
  <si>
    <t>Geplanter Stundenaufwand</t>
  </si>
  <si>
    <r>
      <t xml:space="preserve">Gesamt </t>
    </r>
    <r>
      <rPr>
        <sz val="10.5"/>
        <color theme="1"/>
        <rFont val="Arial"/>
        <family val="2"/>
      </rPr>
      <t>(70% des geplanten Stundenaufwands)</t>
    </r>
  </si>
  <si>
    <t>min. 100 Hektare</t>
  </si>
  <si>
    <t>max. CHF</t>
  </si>
  <si>
    <t>Name Trägerschaft</t>
  </si>
  <si>
    <t>Telefon</t>
  </si>
  <si>
    <t>einmalig CHF 30 000</t>
  </si>
  <si>
    <t>Berater</t>
  </si>
  <si>
    <t>2.3 Betriebliche Planung</t>
  </si>
  <si>
    <t>Bewirtschaftungskonzept</t>
  </si>
  <si>
    <t xml:space="preserve">Die Trägerschaft beantragt für die unter 2 aufgeführten Leistungen die Förderung und bestätigt
- über den nötigen Flächenzugriff für das Förderprojekt zu verfügen und diesen in WIS-BE 
   eingezeichnet zu haben.
- den/die unter 3 genannte Berater/in mit der Bearbeitung zu beauftragen. 
- einen aktuellen QR-Einzahlungsschein dem Gesuch beigelegt zu haben.
- eine Offerte des/der Beraters/in dem Gesuch beigelegt zu haben.
- eine Offerte für die geplanten Eigenleistungen dem Gesuch beigelegt zu haben.
- einen Projektbeschrieb mit Problemstellung und Vorgehensbeschrieb dem Gesuch beigelegt
   zu haben.
- in den letzten drei Jahren die Beiträge an den Berner Holzförderfonds (BHFF) bezahlt zu
   haben.
</t>
  </si>
  <si>
    <t>Eigenleistung (max. 40 %)</t>
  </si>
  <si>
    <t>Berater/in
(mind. 60 %)</t>
  </si>
  <si>
    <t>max. 100 Stunden</t>
  </si>
  <si>
    <t>20 CHF/ha</t>
  </si>
  <si>
    <t>Kontakt-
person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</si>
</sst>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 &quot;CHF&quot;\ * #,##0.00_ ;_ &quot;CHF&quot;\ * \-#,##0.00_ ;_ &quot;CHF&quot;\ * &quot;-&quot;??_ ;_ @_ "/>
    <numFmt numFmtId="43" formatCode="_ * #,##0.00_ ;_ * \-#,##0.00_ ;_ * &quot;-&quot;??_ ;_ @_ "/>
    <numFmt numFmtId="164" formatCode="&quot;CHF&quot;\ 0\'000"/>
    <numFmt numFmtId="165" formatCode="0.00&quot; ha&quot;"/>
    <numFmt numFmtId="166" formatCode="_ &quot;CHF&quot;\ * #,##0_ ;_ &quot;CHF&quot;\ * \-#,##0_ ;_ &quot;CHF&quot;\ * &quot;-&quot;??_ ;_ @_ "/>
    <numFmt numFmtId="167" formatCode="_ * #,##0_ ;_ * \-#,##0_ ;_ * &quot;-&quot;??_ ;_ @_ "/>
    <numFmt numFmtId="168" formatCode="#.00\ &quot;ha&quot;"/>
    <numFmt numFmtId="169" formatCode="0\ &quot;Stunden&quot;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.5"/>
      <color theme="1"/>
      <name val="Arial"/>
      <family val="2"/>
    </font>
    <font>
      <b/>
      <sz val="16"/>
      <color theme="1"/>
      <name val="Arial"/>
      <family val="2"/>
    </font>
    <font>
      <b/>
      <sz val="10.5"/>
      <color theme="1"/>
      <name val="Arial"/>
      <family val="2"/>
    </font>
    <font>
      <sz val="8"/>
      <color rgb="FF000000"/>
      <name val="Segoe UI"/>
      <family val="2"/>
    </font>
    <font>
      <sz val="10.5"/>
      <name val="Arial"/>
      <family val="2"/>
    </font>
    <font>
      <sz val="10.5"/>
      <color rgb="FFFF000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"/>
      <family val="2"/>
    </font>
    <font>
      <b/>
      <sz val="10.5"/>
      <name val="Arial"/>
      <family val="2"/>
    </font>
    <font>
      <sz val="11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sz val="10.5"/>
      <color theme="0"/>
      <name val="Arial"/>
      <family val="2"/>
    </font>
    <font>
      <sz val="10.5"/>
      <color theme="0"/>
      <name val="Arial"/>
      <family val="2"/>
    </font>
    <font>
      <sz val="11"/>
      <color theme="0"/>
      <name val="Arial"/>
      <family val="2"/>
    </font>
    <font>
      <b/>
      <sz val="10.5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 tint="-0.149998474074526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indexed="64"/>
      </bottom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theme="0" tint="-0.14996795556505021"/>
      </bottom>
      <diagonal/>
    </border>
    <border>
      <left/>
      <right/>
      <top style="thin">
        <color theme="0" tint="-0.14999847407452621"/>
      </top>
      <bottom/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60">
    <xf numFmtId="0" fontId="0" fillId="0" borderId="0" xfId="0"/>
    <xf numFmtId="0" fontId="6" fillId="0" borderId="4" xfId="0" applyFont="1" applyBorder="1"/>
    <xf numFmtId="0" fontId="0" fillId="0" borderId="0" xfId="0" applyBorder="1" applyProtection="1"/>
    <xf numFmtId="0" fontId="4" fillId="0" borderId="0" xfId="0" applyFont="1" applyBorder="1" applyAlignment="1" applyProtection="1">
      <alignment horizontal="right"/>
    </xf>
    <xf numFmtId="0" fontId="0" fillId="0" borderId="0" xfId="0" applyProtection="1"/>
    <xf numFmtId="0" fontId="0" fillId="0" borderId="9" xfId="0" applyBorder="1" applyProtection="1"/>
    <xf numFmtId="0" fontId="2" fillId="0" borderId="9" xfId="0" applyFont="1" applyBorder="1" applyProtection="1"/>
    <xf numFmtId="0" fontId="4" fillId="0" borderId="0" xfId="0" applyFont="1" applyBorder="1" applyProtection="1"/>
    <xf numFmtId="0" fontId="0" fillId="0" borderId="0" xfId="0" applyBorder="1" applyAlignment="1" applyProtection="1">
      <alignment horizontal="right"/>
    </xf>
    <xf numFmtId="0" fontId="2" fillId="0" borderId="0" xfId="0" applyFont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Protection="1"/>
    <xf numFmtId="0" fontId="0" fillId="0" borderId="1" xfId="0" applyBorder="1" applyAlignment="1" applyProtection="1">
      <alignment horizontal="right"/>
    </xf>
    <xf numFmtId="0" fontId="8" fillId="0" borderId="1" xfId="0" applyFont="1" applyFill="1" applyBorder="1" applyProtection="1"/>
    <xf numFmtId="0" fontId="4" fillId="0" borderId="0" xfId="0" applyFont="1" applyBorder="1" applyAlignment="1" applyProtection="1">
      <alignment vertical="center"/>
    </xf>
    <xf numFmtId="0" fontId="2" fillId="0" borderId="0" xfId="0" applyFont="1" applyBorder="1" applyProtection="1"/>
    <xf numFmtId="0" fontId="2" fillId="0" borderId="1" xfId="0" applyFont="1" applyBorder="1" applyAlignment="1" applyProtection="1">
      <alignment vertical="center"/>
    </xf>
    <xf numFmtId="0" fontId="2" fillId="0" borderId="0" xfId="0" applyFont="1" applyProtection="1"/>
    <xf numFmtId="0" fontId="2" fillId="0" borderId="1" xfId="0" applyFont="1" applyBorder="1" applyProtection="1"/>
    <xf numFmtId="0" fontId="0" fillId="0" borderId="0" xfId="0" applyAlignment="1" applyProtection="1">
      <alignment wrapText="1"/>
    </xf>
    <xf numFmtId="0" fontId="9" fillId="0" borderId="0" xfId="0" applyFont="1" applyProtection="1"/>
    <xf numFmtId="0" fontId="1" fillId="0" borderId="0" xfId="0" applyFont="1" applyProtection="1"/>
    <xf numFmtId="165" fontId="4" fillId="0" borderId="0" xfId="0" applyNumberFormat="1" applyFont="1" applyBorder="1" applyAlignment="1" applyProtection="1">
      <alignment horizontal="right"/>
    </xf>
    <xf numFmtId="165" fontId="2" fillId="0" borderId="0" xfId="0" applyNumberFormat="1" applyFont="1" applyBorder="1" applyAlignment="1" applyProtection="1"/>
    <xf numFmtId="0" fontId="2" fillId="0" borderId="1" xfId="0" applyFont="1" applyBorder="1" applyAlignment="1" applyProtection="1">
      <alignment wrapText="1"/>
    </xf>
    <xf numFmtId="0" fontId="2" fillId="0" borderId="1" xfId="0" applyFont="1" applyBorder="1" applyAlignment="1" applyProtection="1">
      <alignment horizontal="center" wrapText="1"/>
    </xf>
    <xf numFmtId="0" fontId="4" fillId="0" borderId="1" xfId="0" applyFont="1" applyBorder="1" applyProtection="1"/>
    <xf numFmtId="0" fontId="4" fillId="0" borderId="0" xfId="0" applyFont="1" applyProtection="1"/>
    <xf numFmtId="0" fontId="4" fillId="0" borderId="0" xfId="0" applyFont="1" applyBorder="1" applyAlignment="1" applyProtection="1">
      <alignment horizontal="left"/>
    </xf>
    <xf numFmtId="0" fontId="7" fillId="0" borderId="1" xfId="0" applyFont="1" applyFill="1" applyBorder="1" applyAlignment="1" applyProtection="1">
      <alignment vertical="center"/>
    </xf>
    <xf numFmtId="166" fontId="2" fillId="2" borderId="12" xfId="2" applyNumberFormat="1" applyFont="1" applyFill="1" applyBorder="1" applyAlignment="1" applyProtection="1">
      <protection locked="0"/>
    </xf>
    <xf numFmtId="166" fontId="4" fillId="0" borderId="11" xfId="2" applyNumberFormat="1" applyFont="1" applyBorder="1" applyProtection="1"/>
    <xf numFmtId="164" fontId="2" fillId="0" borderId="0" xfId="0" applyNumberFormat="1" applyFont="1" applyBorder="1" applyProtection="1"/>
    <xf numFmtId="0" fontId="2" fillId="0" borderId="0" xfId="0" applyFont="1" applyBorder="1" applyAlignment="1" applyProtection="1">
      <alignment horizontal="right"/>
    </xf>
    <xf numFmtId="0" fontId="0" fillId="0" borderId="0" xfId="0" applyFill="1" applyProtection="1"/>
    <xf numFmtId="0" fontId="2" fillId="0" borderId="1" xfId="0" applyFont="1" applyFill="1" applyBorder="1" applyProtection="1"/>
    <xf numFmtId="164" fontId="2" fillId="0" borderId="1" xfId="0" applyNumberFormat="1" applyFont="1" applyBorder="1" applyProtection="1"/>
    <xf numFmtId="166" fontId="2" fillId="2" borderId="5" xfId="2" applyNumberFormat="1" applyFont="1" applyFill="1" applyBorder="1" applyAlignment="1" applyProtection="1">
      <protection locked="0"/>
    </xf>
    <xf numFmtId="0" fontId="1" fillId="0" borderId="0" xfId="0" applyFont="1" applyFill="1" applyProtection="1"/>
    <xf numFmtId="166" fontId="2" fillId="2" borderId="10" xfId="2" applyNumberFormat="1" applyFont="1" applyFill="1" applyBorder="1" applyAlignment="1" applyProtection="1">
      <protection locked="0"/>
    </xf>
    <xf numFmtId="166" fontId="2" fillId="2" borderId="6" xfId="2" applyNumberFormat="1" applyFont="1" applyFill="1" applyBorder="1" applyAlignment="1" applyProtection="1">
      <protection locked="0"/>
    </xf>
    <xf numFmtId="0" fontId="0" fillId="0" borderId="1" xfId="0" applyBorder="1" applyProtection="1"/>
    <xf numFmtId="0" fontId="2" fillId="0" borderId="1" xfId="0" applyFont="1" applyFill="1" applyBorder="1" applyAlignment="1" applyProtection="1"/>
    <xf numFmtId="0" fontId="2" fillId="0" borderId="1" xfId="0" applyFont="1" applyFill="1" applyBorder="1" applyAlignment="1" applyProtection="1">
      <alignment horizontal="right"/>
    </xf>
    <xf numFmtId="0" fontId="14" fillId="0" borderId="0" xfId="0" applyFont="1" applyFill="1" applyBorder="1" applyAlignment="1" applyProtection="1">
      <alignment horizontal="center" wrapText="1"/>
    </xf>
    <xf numFmtId="0" fontId="2" fillId="0" borderId="0" xfId="0" applyFont="1" applyBorder="1" applyAlignment="1" applyProtection="1">
      <alignment horizontal="right" vertical="center"/>
    </xf>
    <xf numFmtId="166" fontId="10" fillId="0" borderId="0" xfId="2" applyNumberFormat="1" applyFont="1" applyBorder="1" applyProtection="1"/>
    <xf numFmtId="0" fontId="0" fillId="0" borderId="6" xfId="0" applyBorder="1" applyProtection="1"/>
    <xf numFmtId="0" fontId="7" fillId="0" borderId="1" xfId="0" applyFont="1" applyFill="1" applyBorder="1" applyProtection="1"/>
    <xf numFmtId="166" fontId="2" fillId="0" borderId="0" xfId="2" applyNumberFormat="1" applyFont="1" applyBorder="1" applyAlignment="1" applyProtection="1">
      <alignment horizontal="center"/>
    </xf>
    <xf numFmtId="166" fontId="2" fillId="0" borderId="0" xfId="2" applyNumberFormat="1" applyFont="1" applyProtection="1"/>
    <xf numFmtId="0" fontId="2" fillId="0" borderId="6" xfId="0" applyFont="1" applyBorder="1" applyAlignment="1" applyProtection="1">
      <alignment horizontal="right"/>
    </xf>
    <xf numFmtId="0" fontId="2" fillId="0" borderId="0" xfId="0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vertical="center" wrapText="1"/>
    </xf>
    <xf numFmtId="0" fontId="2" fillId="2" borderId="10" xfId="0" applyFont="1" applyFill="1" applyBorder="1" applyAlignment="1" applyProtection="1"/>
    <xf numFmtId="0" fontId="2" fillId="0" borderId="10" xfId="0" applyFont="1" applyBorder="1" applyAlignment="1" applyProtection="1"/>
    <xf numFmtId="0" fontId="2" fillId="0" borderId="12" xfId="0" applyFont="1" applyBorder="1" applyAlignment="1" applyProtection="1"/>
    <xf numFmtId="0" fontId="2" fillId="0" borderId="12" xfId="0" applyFont="1" applyBorder="1" applyAlignment="1" applyProtection="1">
      <alignment horizontal="right"/>
    </xf>
    <xf numFmtId="167" fontId="2" fillId="0" borderId="10" xfId="1" applyNumberFormat="1" applyFont="1" applyFill="1" applyBorder="1" applyAlignment="1" applyProtection="1"/>
    <xf numFmtId="0" fontId="2" fillId="2" borderId="5" xfId="0" applyFont="1" applyFill="1" applyBorder="1" applyAlignment="1" applyProtection="1"/>
    <xf numFmtId="0" fontId="2" fillId="0" borderId="5" xfId="0" applyFont="1" applyBorder="1" applyAlignment="1" applyProtection="1"/>
    <xf numFmtId="0" fontId="2" fillId="0" borderId="5" xfId="0" applyFont="1" applyBorder="1" applyAlignment="1" applyProtection="1">
      <alignment horizontal="right"/>
    </xf>
    <xf numFmtId="167" fontId="2" fillId="0" borderId="5" xfId="1" applyNumberFormat="1" applyFont="1" applyFill="1" applyBorder="1" applyAlignment="1" applyProtection="1"/>
    <xf numFmtId="0" fontId="2" fillId="2" borderId="13" xfId="0" applyFont="1" applyFill="1" applyBorder="1" applyAlignment="1" applyProtection="1"/>
    <xf numFmtId="0" fontId="2" fillId="0" borderId="6" xfId="0" applyFont="1" applyBorder="1" applyAlignment="1" applyProtection="1"/>
    <xf numFmtId="167" fontId="2" fillId="0" borderId="6" xfId="1" applyNumberFormat="1" applyFont="1" applyFill="1" applyBorder="1" applyAlignment="1" applyProtection="1"/>
    <xf numFmtId="0" fontId="2" fillId="0" borderId="0" xfId="0" applyFont="1" applyBorder="1" applyAlignment="1" applyProtection="1"/>
    <xf numFmtId="165" fontId="2" fillId="0" borderId="12" xfId="0" applyNumberFormat="1" applyFont="1" applyBorder="1" applyAlignment="1" applyProtection="1"/>
    <xf numFmtId="167" fontId="2" fillId="0" borderId="0" xfId="1" applyNumberFormat="1" applyFont="1" applyBorder="1" applyAlignment="1" applyProtection="1">
      <alignment horizontal="center"/>
    </xf>
    <xf numFmtId="167" fontId="2" fillId="0" borderId="0" xfId="1" applyNumberFormat="1" applyFont="1" applyBorder="1" applyAlignment="1" applyProtection="1"/>
    <xf numFmtId="166" fontId="2" fillId="0" borderId="12" xfId="2" applyNumberFormat="1" applyFont="1" applyFill="1" applyBorder="1" applyAlignment="1" applyProtection="1"/>
    <xf numFmtId="0" fontId="2" fillId="2" borderId="0" xfId="0" applyFont="1" applyFill="1" applyBorder="1" applyAlignment="1" applyProtection="1"/>
    <xf numFmtId="166" fontId="2" fillId="0" borderId="5" xfId="2" applyNumberFormat="1" applyFont="1" applyBorder="1" applyAlignment="1" applyProtection="1">
      <alignment horizontal="right"/>
    </xf>
    <xf numFmtId="44" fontId="2" fillId="0" borderId="5" xfId="2" applyFont="1" applyBorder="1" applyAlignment="1" applyProtection="1">
      <alignment horizontal="right"/>
    </xf>
    <xf numFmtId="166" fontId="2" fillId="0" borderId="0" xfId="2" applyNumberFormat="1" applyFont="1" applyFill="1" applyBorder="1" applyAlignment="1" applyProtection="1"/>
    <xf numFmtId="165" fontId="4" fillId="0" borderId="6" xfId="0" applyNumberFormat="1" applyFont="1" applyBorder="1" applyAlignment="1" applyProtection="1"/>
    <xf numFmtId="166" fontId="2" fillId="0" borderId="6" xfId="2" applyNumberFormat="1" applyFont="1" applyBorder="1" applyAlignment="1" applyProtection="1">
      <alignment horizontal="right"/>
    </xf>
    <xf numFmtId="165" fontId="2" fillId="0" borderId="6" xfId="0" applyNumberFormat="1" applyFont="1" applyFill="1" applyBorder="1" applyAlignment="1" applyProtection="1"/>
    <xf numFmtId="165" fontId="2" fillId="0" borderId="2" xfId="0" applyNumberFormat="1" applyFont="1" applyBorder="1" applyAlignment="1" applyProtection="1"/>
    <xf numFmtId="0" fontId="4" fillId="0" borderId="0" xfId="0" applyFont="1" applyBorder="1" applyAlignment="1" applyProtection="1"/>
    <xf numFmtId="0" fontId="2" fillId="0" borderId="1" xfId="0" applyFont="1" applyBorder="1" applyAlignment="1" applyProtection="1"/>
    <xf numFmtId="165" fontId="2" fillId="0" borderId="1" xfId="0" applyNumberFormat="1" applyFont="1" applyBorder="1" applyAlignment="1" applyProtection="1"/>
    <xf numFmtId="167" fontId="2" fillId="0" borderId="1" xfId="1" applyNumberFormat="1" applyFont="1" applyFill="1" applyBorder="1" applyAlignment="1" applyProtection="1"/>
    <xf numFmtId="167" fontId="2" fillId="0" borderId="1" xfId="1" applyNumberFormat="1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/>
    <xf numFmtId="166" fontId="4" fillId="0" borderId="0" xfId="2" applyNumberFormat="1" applyFont="1" applyFill="1" applyBorder="1" applyAlignment="1" applyProtection="1"/>
    <xf numFmtId="0" fontId="4" fillId="2" borderId="0" xfId="0" applyFont="1" applyFill="1" applyBorder="1" applyAlignment="1" applyProtection="1"/>
    <xf numFmtId="44" fontId="2" fillId="0" borderId="6" xfId="2" applyFont="1" applyBorder="1" applyAlignment="1" applyProtection="1"/>
    <xf numFmtId="43" fontId="2" fillId="0" borderId="6" xfId="1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" vertical="center"/>
    </xf>
    <xf numFmtId="0" fontId="4" fillId="2" borderId="0" xfId="0" applyFont="1" applyFill="1" applyBorder="1" applyProtection="1"/>
    <xf numFmtId="168" fontId="2" fillId="2" borderId="0" xfId="0" applyNumberFormat="1" applyFont="1" applyFill="1" applyBorder="1" applyAlignment="1" applyProtection="1">
      <alignment vertical="center"/>
      <protection locked="0"/>
    </xf>
    <xf numFmtId="166" fontId="2" fillId="0" borderId="5" xfId="2" applyNumberFormat="1" applyFont="1" applyBorder="1" applyAlignment="1" applyProtection="1"/>
    <xf numFmtId="0" fontId="13" fillId="0" borderId="0" xfId="0" applyFont="1" applyBorder="1" applyProtection="1"/>
    <xf numFmtId="169" fontId="2" fillId="2" borderId="10" xfId="1" applyNumberFormat="1" applyFont="1" applyFill="1" applyBorder="1" applyAlignment="1" applyProtection="1">
      <protection locked="0"/>
    </xf>
    <xf numFmtId="169" fontId="2" fillId="2" borderId="4" xfId="1" applyNumberFormat="1" applyFont="1" applyFill="1" applyBorder="1" applyProtection="1">
      <protection locked="0"/>
    </xf>
    <xf numFmtId="169" fontId="2" fillId="2" borderId="5" xfId="1" applyNumberFormat="1" applyFont="1" applyFill="1" applyBorder="1" applyAlignment="1" applyProtection="1">
      <protection locked="0"/>
    </xf>
    <xf numFmtId="169" fontId="2" fillId="2" borderId="0" xfId="1" applyNumberFormat="1" applyFont="1" applyFill="1" applyProtection="1">
      <protection locked="0"/>
    </xf>
    <xf numFmtId="169" fontId="2" fillId="2" borderId="6" xfId="1" applyNumberFormat="1" applyFont="1" applyFill="1" applyBorder="1" applyAlignment="1" applyProtection="1">
      <protection locked="0"/>
    </xf>
    <xf numFmtId="169" fontId="2" fillId="2" borderId="6" xfId="1" applyNumberFormat="1" applyFont="1" applyFill="1" applyBorder="1" applyProtection="1">
      <protection locked="0"/>
    </xf>
    <xf numFmtId="169" fontId="2" fillId="0" borderId="10" xfId="1" applyNumberFormat="1" applyFont="1" applyFill="1" applyBorder="1" applyAlignment="1" applyProtection="1">
      <alignment horizontal="right"/>
    </xf>
    <xf numFmtId="169" fontId="2" fillId="2" borderId="2" xfId="1" applyNumberFormat="1" applyFont="1" applyFill="1" applyBorder="1" applyAlignment="1" applyProtection="1">
      <protection locked="0"/>
    </xf>
    <xf numFmtId="169" fontId="2" fillId="2" borderId="0" xfId="1" applyNumberFormat="1" applyFont="1" applyFill="1" applyBorder="1" applyProtection="1"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14" fillId="0" borderId="0" xfId="0" applyFont="1" applyBorder="1" applyProtection="1">
      <protection locked="0" hidden="1"/>
    </xf>
    <xf numFmtId="164" fontId="14" fillId="0" borderId="0" xfId="0" applyNumberFormat="1" applyFont="1" applyBorder="1" applyProtection="1">
      <protection locked="0" hidden="1"/>
    </xf>
    <xf numFmtId="0" fontId="13" fillId="0" borderId="0" xfId="0" applyFont="1" applyBorder="1" applyProtection="1">
      <protection locked="0" hidden="1"/>
    </xf>
    <xf numFmtId="0" fontId="1" fillId="0" borderId="0" xfId="0" applyFont="1" applyProtection="1">
      <protection locked="0" hidden="1"/>
    </xf>
    <xf numFmtId="0" fontId="2" fillId="0" borderId="5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horizontal="right" vertical="center" wrapText="1"/>
    </xf>
    <xf numFmtId="0" fontId="2" fillId="0" borderId="0" xfId="0" applyFont="1" applyBorder="1" applyAlignment="1" applyProtection="1">
      <alignment horizontal="right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vertical="top" wrapText="1"/>
    </xf>
    <xf numFmtId="0" fontId="2" fillId="0" borderId="8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top" wrapText="1"/>
      <protection locked="0"/>
    </xf>
    <xf numFmtId="0" fontId="0" fillId="0" borderId="8" xfId="0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vertical="top" wrapText="1"/>
    </xf>
    <xf numFmtId="0" fontId="0" fillId="0" borderId="1" xfId="0" applyBorder="1" applyProtection="1"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3" fillId="0" borderId="0" xfId="0" applyFont="1" applyBorder="1" applyAlignment="1" applyProtection="1">
      <alignment horizontal="right"/>
    </xf>
    <xf numFmtId="0" fontId="14" fillId="0" borderId="9" xfId="0" applyFont="1" applyBorder="1" applyProtection="1"/>
    <xf numFmtId="0" fontId="1" fillId="0" borderId="0" xfId="0" applyFont="1" applyBorder="1" applyProtection="1"/>
    <xf numFmtId="0" fontId="14" fillId="0" borderId="0" xfId="0" applyFont="1" applyBorder="1" applyAlignment="1" applyProtection="1">
      <alignment vertical="center" wrapText="1"/>
    </xf>
    <xf numFmtId="0" fontId="1" fillId="0" borderId="0" xfId="0" applyFont="1" applyFill="1" applyBorder="1" applyProtection="1"/>
    <xf numFmtId="0" fontId="1" fillId="0" borderId="1" xfId="0" applyFont="1" applyFill="1" applyBorder="1" applyProtection="1"/>
    <xf numFmtId="0" fontId="14" fillId="0" borderId="0" xfId="0" applyFont="1" applyBorder="1" applyProtection="1"/>
    <xf numFmtId="0" fontId="16" fillId="0" borderId="0" xfId="0" applyFont="1" applyBorder="1" applyAlignment="1" applyProtection="1">
      <alignment horizontal="center"/>
    </xf>
    <xf numFmtId="0" fontId="14" fillId="0" borderId="0" xfId="0" applyFont="1" applyBorder="1" applyAlignment="1" applyProtection="1">
      <alignment horizontal="center" wrapText="1"/>
    </xf>
    <xf numFmtId="167" fontId="14" fillId="0" borderId="0" xfId="1" applyNumberFormat="1" applyFont="1" applyFill="1" applyBorder="1" applyAlignment="1" applyProtection="1">
      <alignment wrapText="1"/>
    </xf>
    <xf numFmtId="167" fontId="13" fillId="0" borderId="0" xfId="0" applyNumberFormat="1" applyFont="1" applyFill="1" applyBorder="1" applyAlignment="1" applyProtection="1">
      <alignment wrapText="1"/>
    </xf>
    <xf numFmtId="166" fontId="14" fillId="0" borderId="0" xfId="2" applyNumberFormat="1" applyFont="1" applyFill="1" applyBorder="1" applyAlignment="1" applyProtection="1">
      <alignment horizontal="center" wrapText="1"/>
    </xf>
    <xf numFmtId="0" fontId="1" fillId="0" borderId="0" xfId="0" applyFont="1" applyFill="1" applyAlignment="1" applyProtection="1">
      <alignment wrapText="1"/>
    </xf>
    <xf numFmtId="166" fontId="15" fillId="0" borderId="0" xfId="2" applyNumberFormat="1" applyFont="1" applyFill="1" applyBorder="1" applyAlignment="1" applyProtection="1">
      <alignment wrapText="1"/>
    </xf>
    <xf numFmtId="0" fontId="1" fillId="0" borderId="0" xfId="0" applyFont="1" applyAlignment="1" applyProtection="1">
      <alignment wrapText="1"/>
    </xf>
    <xf numFmtId="166" fontId="14" fillId="0" borderId="0" xfId="2" applyNumberFormat="1" applyFont="1" applyFill="1" applyBorder="1" applyAlignment="1" applyProtection="1">
      <alignment wrapText="1"/>
    </xf>
    <xf numFmtId="165" fontId="14" fillId="0" borderId="0" xfId="0" applyNumberFormat="1" applyFont="1" applyFill="1" applyBorder="1" applyAlignment="1" applyProtection="1">
      <alignment horizontal="center" wrapText="1"/>
    </xf>
    <xf numFmtId="166" fontId="13" fillId="0" borderId="0" xfId="2" applyNumberFormat="1" applyFont="1" applyFill="1" applyBorder="1" applyAlignment="1" applyProtection="1">
      <alignment wrapText="1"/>
    </xf>
    <xf numFmtId="164" fontId="14" fillId="0" borderId="0" xfId="0" applyNumberFormat="1" applyFont="1" applyFill="1" applyBorder="1" applyAlignment="1" applyProtection="1">
      <alignment wrapText="1"/>
    </xf>
    <xf numFmtId="167" fontId="14" fillId="0" borderId="0" xfId="3" applyNumberFormat="1" applyFont="1" applyFill="1" applyBorder="1" applyAlignment="1" applyProtection="1">
      <alignment wrapText="1"/>
    </xf>
    <xf numFmtId="167" fontId="14" fillId="0" borderId="0" xfId="1" applyNumberFormat="1" applyFont="1" applyFill="1" applyBorder="1" applyAlignment="1" applyProtection="1">
      <alignment horizontal="center" wrapText="1"/>
    </xf>
    <xf numFmtId="167" fontId="13" fillId="0" borderId="0" xfId="1" applyNumberFormat="1" applyFont="1" applyFill="1" applyBorder="1" applyAlignment="1" applyProtection="1">
      <alignment wrapText="1"/>
    </xf>
    <xf numFmtId="0" fontId="14" fillId="0" borderId="1" xfId="0" applyFont="1" applyFill="1" applyBorder="1" applyAlignment="1" applyProtection="1">
      <alignment wrapText="1"/>
    </xf>
    <xf numFmtId="0" fontId="14" fillId="0" borderId="0" xfId="0" applyFont="1" applyFill="1" applyBorder="1" applyProtection="1"/>
    <xf numFmtId="0" fontId="14" fillId="0" borderId="0" xfId="0" applyFont="1" applyFill="1" applyBorder="1" applyAlignment="1" applyProtection="1">
      <alignment horizontal="left" vertical="center" wrapText="1"/>
    </xf>
    <xf numFmtId="0" fontId="14" fillId="0" borderId="0" xfId="0" applyFont="1" applyFill="1" applyBorder="1" applyAlignment="1" applyProtection="1">
      <alignment vertical="center" wrapText="1"/>
    </xf>
    <xf numFmtId="0" fontId="14" fillId="0" borderId="1" xfId="0" applyFont="1" applyFill="1" applyBorder="1" applyProtection="1"/>
    <xf numFmtId="0" fontId="14" fillId="0" borderId="0" xfId="0" applyFont="1" applyFill="1" applyAlignment="1" applyProtection="1">
      <alignment wrapText="1"/>
    </xf>
    <xf numFmtId="0" fontId="14" fillId="0" borderId="0" xfId="0" applyFont="1" applyBorder="1" applyAlignment="1" applyProtection="1">
      <alignment vertical="top" wrapText="1"/>
    </xf>
    <xf numFmtId="0" fontId="1" fillId="0" borderId="0" xfId="0" applyFont="1" applyBorder="1" applyAlignment="1" applyProtection="1">
      <alignment horizontal="center"/>
    </xf>
  </cellXfs>
  <cellStyles count="4">
    <cellStyle name="Komma" xfId="1" builtinId="3"/>
    <cellStyle name="Prozent" xfId="3" builtinId="5"/>
    <cellStyle name="Standard" xfId="0" builtinId="0"/>
    <cellStyle name="Währung" xfId="2" builtinId="4"/>
  </cellStyles>
  <dxfs count="11"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ont>
        <strike val="0"/>
        <color theme="0"/>
      </font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</dxfs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fmlaLink="$J$31" lockText="1" noThreeD="1"/>
</file>

<file path=xl/ctrlProps/ctrlProp11.xml><?xml version="1.0" encoding="utf-8"?>
<formControlPr xmlns="http://schemas.microsoft.com/office/spreadsheetml/2009/9/main" objectType="CheckBox" fmlaLink="$J$41" lockText="1" noThreeD="1"/>
</file>

<file path=xl/ctrlProps/ctrlProp12.xml><?xml version="1.0" encoding="utf-8"?>
<formControlPr xmlns="http://schemas.microsoft.com/office/spreadsheetml/2009/9/main" objectType="CheckBox" fmlaLink="$A$45" lockText="1" noThreeD="1"/>
</file>

<file path=xl/ctrlProps/ctrlProp13.xml><?xml version="1.0" encoding="utf-8"?>
<formControlPr xmlns="http://schemas.microsoft.com/office/spreadsheetml/2009/9/main" objectType="CheckBox" fmlaLink="$A$46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fmlaLink="A15" lockText="1" noThreeD="1"/>
</file>

<file path=xl/ctrlProps/ctrlProp4.xml><?xml version="1.0" encoding="utf-8"?>
<formControlPr xmlns="http://schemas.microsoft.com/office/spreadsheetml/2009/9/main" objectType="CheckBox" fmlaLink="A16" lockText="1" noThreeD="1"/>
</file>

<file path=xl/ctrlProps/ctrlProp5.xml><?xml version="1.0" encoding="utf-8"?>
<formControlPr xmlns="http://schemas.microsoft.com/office/spreadsheetml/2009/9/main" objectType="CheckBox" fmlaLink="A17" lockText="1" noThreeD="1"/>
</file>

<file path=xl/ctrlProps/ctrlProp6.xml><?xml version="1.0" encoding="utf-8"?>
<formControlPr xmlns="http://schemas.microsoft.com/office/spreadsheetml/2009/9/main" objectType="CheckBox" fmlaLink="A18" lockText="1" noThreeD="1"/>
</file>

<file path=xl/ctrlProps/ctrlProp7.xml><?xml version="1.0" encoding="utf-8"?>
<formControlPr xmlns="http://schemas.microsoft.com/office/spreadsheetml/2009/9/main" objectType="CheckBox" fmlaLink="A27" lockText="1" noThreeD="1"/>
</file>

<file path=xl/ctrlProps/ctrlProp8.xml><?xml version="1.0" encoding="utf-8"?>
<formControlPr xmlns="http://schemas.microsoft.com/office/spreadsheetml/2009/9/main" objectType="CheckBox" fmlaLink="A28" lockText="1" noThreeD="1"/>
</file>

<file path=xl/ctrlProps/ctrlProp9.xml><?xml version="1.0" encoding="utf-8"?>
<formControlPr xmlns="http://schemas.microsoft.com/office/spreadsheetml/2009/9/main" objectType="CheckBox" fmlaLink="$J$12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6</xdr:row>
          <xdr:rowOff>114300</xdr:rowOff>
        </xdr:from>
        <xdr:to>
          <xdr:col>8</xdr:col>
          <xdr:colOff>581025</xdr:colOff>
          <xdr:row>7</xdr:row>
          <xdr:rowOff>66675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C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öffentlich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6</xdr:row>
          <xdr:rowOff>123825</xdr:rowOff>
        </xdr:from>
        <xdr:to>
          <xdr:col>11</xdr:col>
          <xdr:colOff>238125</xdr:colOff>
          <xdr:row>7</xdr:row>
          <xdr:rowOff>66675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C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privat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13</xdr:row>
          <xdr:rowOff>314325</xdr:rowOff>
        </xdr:from>
        <xdr:to>
          <xdr:col>2</xdr:col>
          <xdr:colOff>114300</xdr:colOff>
          <xdr:row>15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C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14</xdr:row>
          <xdr:rowOff>190500</xdr:rowOff>
        </xdr:from>
        <xdr:to>
          <xdr:col>2</xdr:col>
          <xdr:colOff>114300</xdr:colOff>
          <xdr:row>16</xdr:row>
          <xdr:rowOff>38100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C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15</xdr:row>
          <xdr:rowOff>190500</xdr:rowOff>
        </xdr:from>
        <xdr:to>
          <xdr:col>2</xdr:col>
          <xdr:colOff>123825</xdr:colOff>
          <xdr:row>17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C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16</xdr:row>
          <xdr:rowOff>171450</xdr:rowOff>
        </xdr:from>
        <xdr:to>
          <xdr:col>2</xdr:col>
          <xdr:colOff>123825</xdr:colOff>
          <xdr:row>18</xdr:row>
          <xdr:rowOff>38100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C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180975</xdr:rowOff>
        </xdr:from>
        <xdr:to>
          <xdr:col>2</xdr:col>
          <xdr:colOff>123825</xdr:colOff>
          <xdr:row>27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C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180975</xdr:rowOff>
        </xdr:from>
        <xdr:to>
          <xdr:col>2</xdr:col>
          <xdr:colOff>123825</xdr:colOff>
          <xdr:row>28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C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10</xdr:row>
          <xdr:rowOff>19050</xdr:rowOff>
        </xdr:from>
        <xdr:to>
          <xdr:col>1</xdr:col>
          <xdr:colOff>133350</xdr:colOff>
          <xdr:row>12</xdr:row>
          <xdr:rowOff>28575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C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29</xdr:row>
          <xdr:rowOff>0</xdr:rowOff>
        </xdr:from>
        <xdr:to>
          <xdr:col>1</xdr:col>
          <xdr:colOff>66675</xdr:colOff>
          <xdr:row>32</xdr:row>
          <xdr:rowOff>9525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C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39</xdr:row>
          <xdr:rowOff>28575</xdr:rowOff>
        </xdr:from>
        <xdr:to>
          <xdr:col>1</xdr:col>
          <xdr:colOff>57150</xdr:colOff>
          <xdr:row>41</xdr:row>
          <xdr:rowOff>57150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C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43</xdr:row>
          <xdr:rowOff>190500</xdr:rowOff>
        </xdr:from>
        <xdr:to>
          <xdr:col>2</xdr:col>
          <xdr:colOff>123825</xdr:colOff>
          <xdr:row>45</xdr:row>
          <xdr:rowOff>38100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C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44</xdr:row>
          <xdr:rowOff>161925</xdr:rowOff>
        </xdr:from>
        <xdr:to>
          <xdr:col>2</xdr:col>
          <xdr:colOff>114300</xdr:colOff>
          <xdr:row>46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C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5"/>
  <sheetViews>
    <sheetView showGridLines="0" tabSelected="1" view="pageLayout" topLeftCell="A7" zoomScale="130" zoomScaleNormal="140" zoomScalePageLayoutView="130" workbookViewId="0">
      <selection activeCell="I15" sqref="I15"/>
    </sheetView>
  </sheetViews>
  <sheetFormatPr baseColWidth="10" defaultColWidth="11.42578125" defaultRowHeight="15" x14ac:dyDescent="0.25"/>
  <cols>
    <col min="1" max="1" width="3.140625" style="4" customWidth="1"/>
    <col min="2" max="2" width="3.28515625" style="4" customWidth="1"/>
    <col min="3" max="3" width="14.42578125" style="4" customWidth="1"/>
    <col min="4" max="4" width="21.5703125" style="4" customWidth="1"/>
    <col min="5" max="5" width="3" style="4" customWidth="1"/>
    <col min="6" max="6" width="4.28515625" style="4" customWidth="1"/>
    <col min="7" max="7" width="4.85546875" style="4" customWidth="1"/>
    <col min="8" max="8" width="3" style="4" customWidth="1"/>
    <col min="9" max="10" width="13.28515625" style="4" customWidth="1"/>
    <col min="11" max="11" width="3.140625" style="21" customWidth="1"/>
    <col min="12" max="16384" width="11.42578125" style="4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3"/>
      <c r="K1" s="130"/>
    </row>
    <row r="2" spans="1:11" ht="20.25" x14ac:dyDescent="0.3">
      <c r="A2" s="113" t="s">
        <v>31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</row>
    <row r="3" spans="1:11" ht="6" customHeight="1" thickBot="1" x14ac:dyDescent="0.3">
      <c r="A3" s="5"/>
      <c r="B3" s="5"/>
      <c r="C3" s="5"/>
      <c r="D3" s="5"/>
      <c r="E3" s="5"/>
      <c r="F3" s="5"/>
      <c r="G3" s="5"/>
      <c r="H3" s="5"/>
      <c r="I3" s="6"/>
      <c r="J3" s="6"/>
      <c r="K3" s="131"/>
    </row>
    <row r="4" spans="1:11" ht="21.2" customHeight="1" x14ac:dyDescent="0.25">
      <c r="A4" s="3">
        <v>1</v>
      </c>
      <c r="B4" s="7" t="s">
        <v>0</v>
      </c>
      <c r="C4" s="7"/>
      <c r="D4" s="2"/>
      <c r="E4" s="2"/>
      <c r="F4" s="2"/>
      <c r="G4" s="2"/>
      <c r="H4" s="2"/>
      <c r="I4" s="2"/>
      <c r="J4" s="2"/>
      <c r="K4" s="132"/>
    </row>
    <row r="5" spans="1:11" ht="24" customHeight="1" x14ac:dyDescent="0.25">
      <c r="A5" s="8"/>
      <c r="B5" s="9" t="s">
        <v>45</v>
      </c>
      <c r="C5" s="9"/>
      <c r="D5" s="117"/>
      <c r="E5" s="117"/>
      <c r="F5" s="119" t="s">
        <v>56</v>
      </c>
      <c r="G5" s="119"/>
      <c r="H5" s="121"/>
      <c r="I5" s="121"/>
      <c r="J5" s="121"/>
      <c r="K5" s="133"/>
    </row>
    <row r="6" spans="1:11" ht="24" customHeight="1" x14ac:dyDescent="0.25">
      <c r="A6" s="8"/>
      <c r="B6" s="9" t="s">
        <v>11</v>
      </c>
      <c r="D6" s="116"/>
      <c r="E6" s="116"/>
      <c r="F6" s="120" t="s">
        <v>2</v>
      </c>
      <c r="G6" s="120"/>
      <c r="H6" s="118"/>
      <c r="I6" s="118"/>
      <c r="J6" s="118"/>
      <c r="K6" s="133"/>
    </row>
    <row r="7" spans="1:11" ht="24" customHeight="1" x14ac:dyDescent="0.25">
      <c r="A7" s="8"/>
      <c r="B7" s="9" t="s">
        <v>1</v>
      </c>
      <c r="C7" s="9"/>
      <c r="D7" s="116"/>
      <c r="E7" s="116"/>
      <c r="F7" s="9"/>
      <c r="G7" s="10"/>
      <c r="H7" s="10"/>
      <c r="I7" s="11"/>
      <c r="J7" s="11"/>
      <c r="K7" s="134"/>
    </row>
    <row r="8" spans="1:11" ht="24" customHeight="1" x14ac:dyDescent="0.25">
      <c r="A8" s="8"/>
      <c r="B8" s="9" t="s">
        <v>46</v>
      </c>
      <c r="C8" s="9"/>
      <c r="D8" s="112"/>
      <c r="E8" s="112"/>
      <c r="F8" s="9"/>
      <c r="G8" s="10"/>
      <c r="H8" s="10"/>
      <c r="I8" s="11"/>
      <c r="J8" s="11"/>
      <c r="K8" s="134"/>
    </row>
    <row r="9" spans="1:11" ht="9.75" customHeight="1" x14ac:dyDescent="0.25">
      <c r="A9" s="12"/>
      <c r="B9" s="16"/>
      <c r="C9" s="16"/>
      <c r="D9" s="53"/>
      <c r="E9" s="53"/>
      <c r="F9" s="16"/>
      <c r="G9" s="29"/>
      <c r="H9" s="29"/>
      <c r="I9" s="13"/>
      <c r="J9" s="13"/>
      <c r="K9" s="135"/>
    </row>
    <row r="10" spans="1:11" ht="22.5" customHeight="1" x14ac:dyDescent="0.25">
      <c r="A10" s="3">
        <v>2</v>
      </c>
      <c r="B10" s="7" t="s">
        <v>34</v>
      </c>
      <c r="C10" s="28"/>
      <c r="F10" s="9"/>
      <c r="G10" s="10"/>
      <c r="H10" s="10"/>
      <c r="I10" s="11"/>
      <c r="J10" s="11"/>
      <c r="K10" s="134"/>
    </row>
    <row r="11" spans="1:11" ht="5.45" customHeight="1" x14ac:dyDescent="0.25">
      <c r="A11" s="7"/>
      <c r="B11" s="14"/>
      <c r="C11" s="14"/>
      <c r="D11" s="15"/>
      <c r="E11" s="15"/>
      <c r="F11" s="15"/>
      <c r="G11" s="15"/>
      <c r="H11" s="15"/>
      <c r="I11" s="15"/>
      <c r="J11" s="15"/>
      <c r="K11" s="136"/>
    </row>
    <row r="12" spans="1:11" x14ac:dyDescent="0.25">
      <c r="A12" s="90"/>
      <c r="B12" s="14" t="s">
        <v>28</v>
      </c>
      <c r="C12" s="14"/>
      <c r="D12" s="15"/>
      <c r="E12" s="15"/>
      <c r="F12" s="15"/>
      <c r="G12" s="15"/>
      <c r="H12" s="15"/>
      <c r="I12" s="15"/>
      <c r="J12" s="104" t="b">
        <v>0</v>
      </c>
      <c r="K12" s="136"/>
    </row>
    <row r="13" spans="1:11" ht="6" customHeight="1" x14ac:dyDescent="0.25">
      <c r="A13" s="7"/>
      <c r="C13" s="9"/>
      <c r="D13" s="9"/>
      <c r="E13" s="114"/>
      <c r="F13" s="114"/>
      <c r="G13" s="15"/>
      <c r="H13" s="115"/>
      <c r="I13" s="115"/>
      <c r="J13" s="115"/>
      <c r="K13" s="137"/>
    </row>
    <row r="14" spans="1:11" ht="27" customHeight="1" x14ac:dyDescent="0.25">
      <c r="A14" s="7"/>
      <c r="B14" s="9" t="s">
        <v>41</v>
      </c>
      <c r="C14" s="16"/>
      <c r="D14" s="16"/>
      <c r="E14" s="111"/>
      <c r="F14" s="111"/>
      <c r="G14" s="18"/>
      <c r="H14" s="24"/>
      <c r="I14" s="103" t="s">
        <v>53</v>
      </c>
      <c r="J14" s="25" t="s">
        <v>52</v>
      </c>
      <c r="K14" s="138"/>
    </row>
    <row r="15" spans="1:11" ht="17.100000000000001" customHeight="1" x14ac:dyDescent="0.25">
      <c r="A15" s="106" t="b">
        <v>0</v>
      </c>
      <c r="B15" s="54"/>
      <c r="C15" s="55" t="s">
        <v>22</v>
      </c>
      <c r="D15" s="55"/>
      <c r="E15" s="56"/>
      <c r="F15" s="57"/>
      <c r="G15" s="57" t="s">
        <v>19</v>
      </c>
      <c r="H15" s="58"/>
      <c r="I15" s="94"/>
      <c r="J15" s="95"/>
      <c r="K15" s="139">
        <f>I15+J15</f>
        <v>0</v>
      </c>
    </row>
    <row r="16" spans="1:11" ht="17.100000000000001" customHeight="1" x14ac:dyDescent="0.25">
      <c r="A16" s="104" t="b">
        <v>0</v>
      </c>
      <c r="B16" s="59"/>
      <c r="C16" s="60" t="s">
        <v>18</v>
      </c>
      <c r="D16" s="60"/>
      <c r="E16" s="60"/>
      <c r="F16" s="61"/>
      <c r="G16" s="61" t="s">
        <v>20</v>
      </c>
      <c r="H16" s="34"/>
      <c r="I16" s="96"/>
      <c r="J16" s="97"/>
      <c r="K16" s="139">
        <f t="shared" ref="K16:K18" si="0">I16+J16</f>
        <v>0</v>
      </c>
    </row>
    <row r="17" spans="1:11" ht="17.100000000000001" customHeight="1" x14ac:dyDescent="0.25">
      <c r="A17" s="104" t="b">
        <v>0</v>
      </c>
      <c r="B17" s="59"/>
      <c r="C17" s="60" t="s">
        <v>16</v>
      </c>
      <c r="D17" s="60"/>
      <c r="E17" s="60"/>
      <c r="F17" s="61"/>
      <c r="G17" s="61" t="s">
        <v>20</v>
      </c>
      <c r="H17" s="62"/>
      <c r="I17" s="96"/>
      <c r="J17" s="95"/>
      <c r="K17" s="139">
        <f t="shared" si="0"/>
        <v>0</v>
      </c>
    </row>
    <row r="18" spans="1:11" ht="17.100000000000001" customHeight="1" x14ac:dyDescent="0.25">
      <c r="A18" s="104" t="b">
        <v>0</v>
      </c>
      <c r="B18" s="63"/>
      <c r="C18" s="64" t="s">
        <v>17</v>
      </c>
      <c r="D18" s="64"/>
      <c r="E18" s="64"/>
      <c r="F18" s="51"/>
      <c r="G18" s="51" t="s">
        <v>19</v>
      </c>
      <c r="H18" s="65"/>
      <c r="I18" s="98"/>
      <c r="J18" s="99"/>
      <c r="K18" s="139">
        <f t="shared" si="0"/>
        <v>0</v>
      </c>
    </row>
    <row r="19" spans="1:11" ht="17.100000000000001" customHeight="1" x14ac:dyDescent="0.25">
      <c r="A19" s="15"/>
      <c r="B19" s="66"/>
      <c r="C19" s="67"/>
      <c r="D19" s="56"/>
      <c r="E19" s="60"/>
      <c r="F19" s="61"/>
      <c r="G19" s="61" t="s">
        <v>21</v>
      </c>
      <c r="H19" s="67"/>
      <c r="I19" s="100" t="str">
        <f>IF(SUMIF(A15:A18,TRUE,I15:I18)&gt;0,SUMIF(A15:A18,TRUE,I15:I18),"")</f>
        <v/>
      </c>
      <c r="J19" s="100" t="str">
        <f>IF(SUMIF(A15:A18,TRUE,J15:J18)&gt;0,SUMIF(A15:A18,TRUE,J15:J18),"")</f>
        <v/>
      </c>
      <c r="K19" s="140" t="e">
        <f>I19+J19</f>
        <v>#VALUE!</v>
      </c>
    </row>
    <row r="20" spans="1:11" ht="6" customHeight="1" x14ac:dyDescent="0.25">
      <c r="A20" s="15"/>
      <c r="B20" s="66"/>
      <c r="C20" s="23"/>
      <c r="D20" s="66"/>
      <c r="E20" s="66"/>
      <c r="F20" s="66"/>
      <c r="G20" s="66"/>
      <c r="H20" s="68"/>
      <c r="I20" s="68"/>
      <c r="J20" s="69"/>
      <c r="K20" s="141" t="e">
        <f>J19/(J19+I19)</f>
        <v>#VALUE!</v>
      </c>
    </row>
    <row r="21" spans="1:11" ht="17.100000000000001" customHeight="1" x14ac:dyDescent="0.25">
      <c r="A21" s="15"/>
      <c r="B21" s="18" t="s">
        <v>38</v>
      </c>
      <c r="C21" s="18"/>
      <c r="D21" s="16"/>
      <c r="E21" s="53"/>
      <c r="F21" s="53"/>
      <c r="G21" s="16"/>
      <c r="H21" s="29"/>
      <c r="I21" s="29"/>
      <c r="J21" s="48"/>
      <c r="K21" s="142"/>
    </row>
    <row r="22" spans="1:11" ht="17.100000000000001" customHeight="1" x14ac:dyDescent="0.25">
      <c r="A22" s="15"/>
      <c r="B22" s="15"/>
      <c r="C22" s="60" t="s">
        <v>39</v>
      </c>
      <c r="D22" s="60"/>
      <c r="E22" s="60"/>
      <c r="F22" s="60"/>
      <c r="G22" s="56"/>
      <c r="H22" s="17"/>
      <c r="I22" s="39"/>
      <c r="J22" s="56"/>
      <c r="K22" s="141"/>
    </row>
    <row r="23" spans="1:11" ht="17.100000000000001" customHeight="1" x14ac:dyDescent="0.25">
      <c r="B23" s="17"/>
      <c r="C23" s="60" t="s">
        <v>36</v>
      </c>
      <c r="D23" s="60"/>
      <c r="E23" s="60"/>
      <c r="F23" s="60"/>
      <c r="G23" s="60"/>
      <c r="H23" s="60"/>
      <c r="I23" s="60"/>
      <c r="J23" s="37"/>
      <c r="K23" s="143"/>
    </row>
    <row r="24" spans="1:11" ht="6" customHeight="1" x14ac:dyDescent="0.25">
      <c r="B24" s="17"/>
      <c r="C24" s="17"/>
      <c r="D24" s="17"/>
      <c r="E24" s="17"/>
      <c r="F24" s="17"/>
      <c r="G24" s="17"/>
      <c r="H24" s="49"/>
      <c r="I24" s="49"/>
      <c r="J24" s="50"/>
      <c r="K24" s="143"/>
    </row>
    <row r="25" spans="1:11" ht="17.100000000000001" customHeight="1" x14ac:dyDescent="0.25">
      <c r="B25" s="18" t="s">
        <v>35</v>
      </c>
      <c r="C25" s="18"/>
      <c r="D25" s="18"/>
      <c r="E25" s="26"/>
      <c r="F25" s="26"/>
      <c r="G25" s="26"/>
      <c r="H25" s="26"/>
      <c r="I25" s="26"/>
      <c r="J25" s="26"/>
      <c r="K25" s="144"/>
    </row>
    <row r="26" spans="1:11" ht="17.100000000000001" customHeight="1" x14ac:dyDescent="0.25">
      <c r="B26" s="17"/>
      <c r="C26" s="17" t="s">
        <v>37</v>
      </c>
      <c r="D26" s="70"/>
      <c r="E26" s="70"/>
      <c r="F26" s="70"/>
      <c r="G26" s="70"/>
      <c r="H26" s="70"/>
      <c r="I26" s="70"/>
      <c r="J26" s="70">
        <f>(I22+J23)*0.7</f>
        <v>0</v>
      </c>
      <c r="K26" s="144"/>
    </row>
    <row r="27" spans="1:11" ht="17.100000000000001" customHeight="1" x14ac:dyDescent="0.25">
      <c r="A27" s="107" t="b">
        <v>0</v>
      </c>
      <c r="B27" s="71"/>
      <c r="C27" s="60" t="s">
        <v>23</v>
      </c>
      <c r="D27" s="60"/>
      <c r="E27" s="72"/>
      <c r="F27" s="70"/>
      <c r="G27" s="73" t="s">
        <v>40</v>
      </c>
      <c r="H27" s="70"/>
      <c r="I27" s="70"/>
      <c r="J27" s="30"/>
      <c r="K27" s="145"/>
    </row>
    <row r="28" spans="1:11" ht="17.100000000000001" customHeight="1" x14ac:dyDescent="0.25">
      <c r="A28" s="104" t="b">
        <v>0</v>
      </c>
      <c r="B28" s="71"/>
      <c r="C28" s="64" t="s">
        <v>24</v>
      </c>
      <c r="D28" s="75"/>
      <c r="E28" s="76"/>
      <c r="F28" s="18"/>
      <c r="G28" s="76" t="s">
        <v>47</v>
      </c>
      <c r="H28" s="77"/>
      <c r="I28" s="77"/>
      <c r="J28" s="40"/>
      <c r="K28" s="146"/>
    </row>
    <row r="29" spans="1:11" ht="17.100000000000001" customHeight="1" x14ac:dyDescent="0.25">
      <c r="A29" s="15"/>
      <c r="B29" s="66"/>
      <c r="C29" s="27" t="s">
        <v>14</v>
      </c>
      <c r="D29" s="66"/>
      <c r="E29" s="17"/>
      <c r="F29" s="66"/>
      <c r="G29" s="66"/>
      <c r="H29" s="78"/>
      <c r="I29" s="78"/>
      <c r="J29" s="31" t="str">
        <f>IF(J12=TRUE,IF(OR(SUMIF(A27:A28,TRUE,J27:J28)&gt;0,J26&gt;0),J26+SUMIF(A27:A28,TRUE,J27:J28),""),"")</f>
        <v/>
      </c>
      <c r="K29" s="147"/>
    </row>
    <row r="30" spans="1:11" ht="6" customHeight="1" x14ac:dyDescent="0.25">
      <c r="A30" s="15"/>
      <c r="B30" s="66"/>
      <c r="C30" s="15"/>
      <c r="D30" s="66"/>
      <c r="E30" s="66"/>
      <c r="F30" s="66"/>
      <c r="G30" s="66"/>
      <c r="H30" s="23"/>
      <c r="I30" s="23"/>
      <c r="J30" s="32"/>
      <c r="K30" s="148"/>
    </row>
    <row r="31" spans="1:11" ht="15.6" customHeight="1" x14ac:dyDescent="0.25">
      <c r="A31" s="90"/>
      <c r="B31" s="79" t="s">
        <v>29</v>
      </c>
      <c r="C31" s="66"/>
      <c r="D31" s="66"/>
      <c r="E31" s="66"/>
      <c r="F31" s="66"/>
      <c r="G31" s="66"/>
      <c r="H31" s="23"/>
      <c r="I31" s="23"/>
      <c r="J31" s="105" t="b">
        <v>0</v>
      </c>
      <c r="K31" s="148"/>
    </row>
    <row r="32" spans="1:11" ht="6" customHeight="1" x14ac:dyDescent="0.25">
      <c r="A32" s="7"/>
      <c r="B32" s="79"/>
      <c r="C32" s="66"/>
      <c r="D32" s="66"/>
      <c r="E32" s="66"/>
      <c r="F32" s="66"/>
      <c r="G32" s="66"/>
      <c r="H32" s="23"/>
      <c r="I32" s="23"/>
      <c r="J32" s="32"/>
      <c r="K32" s="148"/>
    </row>
    <row r="33" spans="1:11" ht="26.25" customHeight="1" x14ac:dyDescent="0.25">
      <c r="A33" s="7"/>
      <c r="B33" s="16" t="s">
        <v>41</v>
      </c>
      <c r="C33" s="80"/>
      <c r="D33" s="16"/>
      <c r="E33" s="111"/>
      <c r="F33" s="111"/>
      <c r="G33" s="18"/>
      <c r="H33" s="18"/>
      <c r="I33" s="25" t="s">
        <v>53</v>
      </c>
      <c r="J33" s="25" t="s">
        <v>52</v>
      </c>
      <c r="K33" s="44" t="e">
        <f>J34/(I34+J34)</f>
        <v>#DIV/0!</v>
      </c>
    </row>
    <row r="34" spans="1:11" ht="17.100000000000001" customHeight="1" x14ac:dyDescent="0.25">
      <c r="A34" s="7"/>
      <c r="B34" s="17"/>
      <c r="C34" s="17"/>
      <c r="D34" s="66"/>
      <c r="E34" s="17"/>
      <c r="G34" s="33" t="s">
        <v>54</v>
      </c>
      <c r="H34" s="17"/>
      <c r="I34" s="101"/>
      <c r="J34" s="102"/>
      <c r="K34" s="149">
        <f>I34+J34</f>
        <v>0</v>
      </c>
    </row>
    <row r="35" spans="1:11" ht="6" customHeight="1" x14ac:dyDescent="0.25">
      <c r="A35" s="7"/>
      <c r="B35" s="79"/>
      <c r="C35" s="66"/>
      <c r="D35" s="66"/>
      <c r="E35" s="66"/>
      <c r="F35" s="66"/>
      <c r="G35" s="66"/>
      <c r="H35" s="23"/>
      <c r="I35" s="23"/>
      <c r="J35" s="32"/>
      <c r="K35" s="148"/>
    </row>
    <row r="36" spans="1:11" ht="17.100000000000001" customHeight="1" x14ac:dyDescent="0.25">
      <c r="A36" s="7"/>
      <c r="B36" s="18" t="s">
        <v>38</v>
      </c>
      <c r="C36" s="81"/>
      <c r="D36" s="42"/>
      <c r="E36" s="42"/>
      <c r="F36" s="43"/>
      <c r="G36" s="42"/>
      <c r="H36" s="35"/>
      <c r="I36" s="82"/>
      <c r="J36" s="83"/>
      <c r="K36" s="150"/>
    </row>
    <row r="37" spans="1:11" ht="17.100000000000001" customHeight="1" x14ac:dyDescent="0.25">
      <c r="A37" s="7"/>
      <c r="B37" s="15"/>
      <c r="C37" s="60" t="s">
        <v>39</v>
      </c>
      <c r="D37" s="60"/>
      <c r="E37" s="60"/>
      <c r="F37" s="60"/>
      <c r="G37" s="56"/>
      <c r="H37" s="17"/>
      <c r="I37" s="39"/>
      <c r="J37" s="56"/>
      <c r="K37" s="150"/>
    </row>
    <row r="38" spans="1:11" ht="17.100000000000001" customHeight="1" x14ac:dyDescent="0.25">
      <c r="A38" s="7"/>
      <c r="B38" s="15"/>
      <c r="C38" s="64" t="s">
        <v>36</v>
      </c>
      <c r="D38" s="64"/>
      <c r="E38" s="64"/>
      <c r="F38" s="64"/>
      <c r="G38" s="64"/>
      <c r="H38" s="64"/>
      <c r="I38" s="64"/>
      <c r="J38" s="40"/>
      <c r="K38" s="150"/>
    </row>
    <row r="39" spans="1:11" ht="17.100000000000001" customHeight="1" x14ac:dyDescent="0.25">
      <c r="A39" s="7"/>
      <c r="B39" s="15"/>
      <c r="C39" s="27" t="s">
        <v>42</v>
      </c>
      <c r="D39" s="66"/>
      <c r="E39" s="66"/>
      <c r="F39" s="84"/>
      <c r="G39" s="84"/>
      <c r="H39" s="84"/>
      <c r="I39" s="84"/>
      <c r="J39" s="85" t="str">
        <f>IF(J31=TRUE,(I37+J38)*0.7,"")</f>
        <v/>
      </c>
      <c r="K39" s="150"/>
    </row>
    <row r="40" spans="1:11" ht="6" customHeight="1" x14ac:dyDescent="0.25">
      <c r="A40" s="7"/>
      <c r="B40" s="15"/>
      <c r="C40" s="66"/>
      <c r="D40" s="66"/>
      <c r="E40" s="66"/>
      <c r="F40" s="84"/>
      <c r="G40" s="84"/>
      <c r="H40" s="84"/>
      <c r="I40" s="84"/>
      <c r="J40" s="74"/>
      <c r="K40" s="150"/>
    </row>
    <row r="41" spans="1:11" ht="16.5" customHeight="1" x14ac:dyDescent="0.25">
      <c r="A41" s="90"/>
      <c r="B41" s="79" t="s">
        <v>49</v>
      </c>
      <c r="C41" s="66"/>
      <c r="D41" s="66"/>
      <c r="E41" s="66"/>
      <c r="F41" s="66"/>
      <c r="G41" s="66"/>
      <c r="H41" s="23"/>
      <c r="I41" s="23"/>
      <c r="J41" s="105" t="b">
        <v>0</v>
      </c>
      <c r="K41" s="139"/>
    </row>
    <row r="42" spans="1:11" ht="6" customHeight="1" x14ac:dyDescent="0.25">
      <c r="A42" s="7"/>
      <c r="B42" s="79"/>
      <c r="C42" s="66"/>
      <c r="D42" s="66"/>
      <c r="E42" s="66"/>
      <c r="F42" s="66"/>
      <c r="G42" s="66"/>
      <c r="H42" s="23"/>
      <c r="I42" s="23"/>
      <c r="J42" s="32"/>
      <c r="K42" s="148"/>
    </row>
    <row r="43" spans="1:11" ht="17.100000000000001" customHeight="1" x14ac:dyDescent="0.25">
      <c r="A43" s="7"/>
      <c r="B43" s="16" t="s">
        <v>27</v>
      </c>
      <c r="C43" s="16"/>
      <c r="D43" s="16"/>
      <c r="E43" s="111"/>
      <c r="F43" s="111"/>
      <c r="G43" s="80"/>
      <c r="H43" s="81"/>
      <c r="I43" s="81"/>
      <c r="J43" s="36"/>
      <c r="K43" s="148"/>
    </row>
    <row r="44" spans="1:11" ht="17.100000000000001" customHeight="1" x14ac:dyDescent="0.25">
      <c r="A44" s="93"/>
      <c r="B44" s="9"/>
      <c r="C44" s="9" t="s">
        <v>32</v>
      </c>
      <c r="D44" s="9"/>
      <c r="E44" s="89" t="s">
        <v>43</v>
      </c>
      <c r="F44" s="45"/>
      <c r="G44" s="45"/>
      <c r="I44" s="9"/>
      <c r="J44" s="91"/>
      <c r="K44" s="133"/>
    </row>
    <row r="45" spans="1:11" ht="17.100000000000001" customHeight="1" x14ac:dyDescent="0.25">
      <c r="A45" s="106" t="b">
        <v>0</v>
      </c>
      <c r="B45" s="86"/>
      <c r="C45" s="60" t="s">
        <v>30</v>
      </c>
      <c r="D45" s="60"/>
      <c r="E45" s="108" t="s">
        <v>55</v>
      </c>
      <c r="F45" s="60"/>
      <c r="G45" s="60"/>
      <c r="H45" s="60"/>
      <c r="I45" s="60"/>
      <c r="J45" s="92" t="str">
        <f>IF(A45=TRUE(),J44*20,"")</f>
        <v/>
      </c>
      <c r="K45" s="144"/>
    </row>
    <row r="46" spans="1:11" ht="17.100000000000001" customHeight="1" x14ac:dyDescent="0.25">
      <c r="A46" s="106" t="b">
        <v>0</v>
      </c>
      <c r="B46" s="86"/>
      <c r="C46" s="64" t="s">
        <v>50</v>
      </c>
      <c r="D46" s="47"/>
      <c r="E46" s="109" t="s">
        <v>44</v>
      </c>
      <c r="F46" s="87"/>
      <c r="G46" s="88" t="str">
        <f>IF(J44="","",IF(J44&lt;300,"6000",IF(J44&gt;999,"10 000","8000")))</f>
        <v/>
      </c>
      <c r="H46" s="87"/>
      <c r="I46" s="64"/>
      <c r="J46" s="40"/>
      <c r="K46" s="139" t="e">
        <f>G46-J46</f>
        <v>#VALUE!</v>
      </c>
    </row>
    <row r="47" spans="1:11" ht="15.95" customHeight="1" x14ac:dyDescent="0.25">
      <c r="A47" s="15"/>
      <c r="B47" s="15"/>
      <c r="C47" s="7" t="s">
        <v>14</v>
      </c>
      <c r="D47" s="15"/>
      <c r="E47" s="15"/>
      <c r="F47" s="33"/>
      <c r="G47" s="22"/>
      <c r="H47" s="23"/>
      <c r="I47" s="23"/>
      <c r="J47" s="46" t="str">
        <f>IF(J41=TRUE,IF(SUMIF(A45:A46,TRUE,J45:J46)&gt;0,SUMIF(A45:A46,TRUE,J45:J46),""),"")</f>
        <v/>
      </c>
      <c r="K47" s="151"/>
    </row>
    <row r="48" spans="1:11" ht="2.4500000000000002" customHeight="1" x14ac:dyDescent="0.25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52"/>
    </row>
    <row r="49" spans="1:11" ht="31.5" customHeight="1" x14ac:dyDescent="0.2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3"/>
    </row>
    <row r="50" spans="1:11" ht="18.75" customHeight="1" x14ac:dyDescent="0.25">
      <c r="A50" s="3">
        <v>3</v>
      </c>
      <c r="B50" s="7" t="s">
        <v>26</v>
      </c>
      <c r="C50" s="14"/>
      <c r="D50" s="15"/>
      <c r="E50" s="15"/>
      <c r="F50" s="15"/>
      <c r="G50" s="15"/>
      <c r="H50" s="15"/>
      <c r="I50" s="15"/>
      <c r="J50" s="15"/>
      <c r="K50" s="153"/>
    </row>
    <row r="51" spans="1:11" ht="35.25" customHeight="1" x14ac:dyDescent="0.25">
      <c r="A51" s="8"/>
      <c r="B51" s="110" t="s">
        <v>33</v>
      </c>
      <c r="C51" s="110"/>
      <c r="D51" s="110"/>
      <c r="E51" s="110"/>
      <c r="F51" s="110"/>
      <c r="G51" s="110"/>
      <c r="H51" s="110"/>
      <c r="I51" s="110"/>
      <c r="J51" s="110"/>
      <c r="K51" s="154"/>
    </row>
    <row r="52" spans="1:11" ht="24" customHeight="1" x14ac:dyDescent="0.25">
      <c r="A52" s="8"/>
      <c r="B52" s="9" t="s">
        <v>25</v>
      </c>
      <c r="C52" s="9"/>
      <c r="D52" s="117"/>
      <c r="E52" s="117"/>
      <c r="G52" s="45" t="s">
        <v>48</v>
      </c>
      <c r="H52" s="129"/>
      <c r="I52" s="129"/>
      <c r="J52" s="129"/>
      <c r="K52" s="155"/>
    </row>
    <row r="53" spans="1:11" ht="24" customHeight="1" x14ac:dyDescent="0.25">
      <c r="A53" s="8"/>
      <c r="B53" s="9" t="s">
        <v>1</v>
      </c>
      <c r="C53" s="9"/>
      <c r="D53" s="112"/>
      <c r="E53" s="112"/>
      <c r="F53" s="9"/>
      <c r="G53" s="2"/>
      <c r="H53" s="52"/>
      <c r="I53" s="52"/>
      <c r="J53" s="52"/>
      <c r="K53" s="155"/>
    </row>
    <row r="54" spans="1:11" ht="9.75" customHeight="1" x14ac:dyDescent="0.25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56"/>
    </row>
    <row r="55" spans="1:11" ht="22.5" customHeight="1" x14ac:dyDescent="0.25">
      <c r="A55" s="7">
        <v>4</v>
      </c>
      <c r="B55" s="7" t="s">
        <v>15</v>
      </c>
      <c r="C55" s="2"/>
      <c r="D55" s="2"/>
      <c r="E55" s="2"/>
      <c r="F55" s="2"/>
      <c r="G55" s="2"/>
      <c r="H55" s="2"/>
      <c r="I55" s="2"/>
      <c r="J55" s="2"/>
      <c r="K55" s="134"/>
    </row>
    <row r="56" spans="1:11" ht="6.95" customHeight="1" x14ac:dyDescent="0.25">
      <c r="A56" s="2"/>
      <c r="K56" s="38"/>
    </row>
    <row r="57" spans="1:11" ht="165.75" customHeight="1" x14ac:dyDescent="0.25">
      <c r="A57" s="2"/>
      <c r="B57" s="127" t="s">
        <v>51</v>
      </c>
      <c r="C57" s="127"/>
      <c r="D57" s="127"/>
      <c r="E57" s="127"/>
      <c r="F57" s="127"/>
      <c r="G57" s="127"/>
      <c r="H57" s="127"/>
      <c r="I57" s="127"/>
      <c r="J57" s="127"/>
      <c r="K57" s="157"/>
    </row>
    <row r="58" spans="1:11" ht="6" customHeight="1" x14ac:dyDescent="0.25">
      <c r="A58" s="2"/>
      <c r="K58" s="38"/>
    </row>
    <row r="59" spans="1:11" ht="15" customHeight="1" x14ac:dyDescent="0.25">
      <c r="A59" s="2"/>
      <c r="B59" s="17" t="s">
        <v>9</v>
      </c>
      <c r="C59" s="17"/>
      <c r="D59" s="17"/>
      <c r="E59" s="17"/>
      <c r="F59" s="17" t="s">
        <v>8</v>
      </c>
      <c r="G59" s="17"/>
      <c r="H59" s="17"/>
      <c r="I59" s="19"/>
      <c r="J59" s="19"/>
      <c r="K59" s="142"/>
    </row>
    <row r="60" spans="1:11" ht="24" customHeight="1" x14ac:dyDescent="0.25">
      <c r="A60" s="2"/>
      <c r="B60" s="128"/>
      <c r="C60" s="128"/>
      <c r="D60" s="128"/>
      <c r="F60" s="128"/>
      <c r="G60" s="128"/>
      <c r="H60" s="128"/>
      <c r="I60" s="128"/>
      <c r="J60" s="128"/>
      <c r="K60" s="134"/>
    </row>
    <row r="61" spans="1:11" ht="6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134"/>
    </row>
    <row r="62" spans="1:11" ht="14.25" customHeight="1" x14ac:dyDescent="0.25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135"/>
    </row>
    <row r="63" spans="1:11" ht="24" customHeight="1" x14ac:dyDescent="0.25">
      <c r="B63" s="20" t="s">
        <v>10</v>
      </c>
    </row>
    <row r="64" spans="1:11" ht="18.600000000000001" customHeight="1" x14ac:dyDescent="0.25">
      <c r="B64" s="124"/>
      <c r="C64" s="124"/>
      <c r="D64" s="124"/>
      <c r="E64" s="124"/>
      <c r="F64" s="124"/>
      <c r="G64" s="124"/>
      <c r="H64" s="124"/>
      <c r="I64" s="124"/>
      <c r="J64" s="124"/>
      <c r="K64" s="158"/>
    </row>
    <row r="65" spans="1:11" ht="18.600000000000001" customHeight="1" x14ac:dyDescent="0.25">
      <c r="B65" s="123"/>
      <c r="C65" s="123"/>
      <c r="D65" s="123"/>
      <c r="E65" s="123"/>
      <c r="F65" s="123"/>
      <c r="G65" s="123"/>
      <c r="H65" s="123"/>
      <c r="I65" s="123"/>
      <c r="J65" s="123"/>
      <c r="K65" s="158"/>
    </row>
    <row r="66" spans="1:11" ht="18.600000000000001" customHeight="1" x14ac:dyDescent="0.25">
      <c r="B66" s="125"/>
      <c r="C66" s="125"/>
      <c r="D66" s="125"/>
      <c r="E66" s="125"/>
      <c r="F66" s="125"/>
      <c r="G66" s="125"/>
      <c r="H66" s="125"/>
      <c r="I66" s="125"/>
      <c r="J66" s="125"/>
      <c r="K66" s="159"/>
    </row>
    <row r="67" spans="1:11" ht="18.600000000000001" customHeight="1" x14ac:dyDescent="0.25">
      <c r="B67" s="123"/>
      <c r="C67" s="123"/>
      <c r="D67" s="123"/>
      <c r="E67" s="123"/>
      <c r="F67" s="123"/>
      <c r="G67" s="123"/>
      <c r="H67" s="123"/>
      <c r="I67" s="123"/>
      <c r="J67" s="123"/>
      <c r="K67" s="158"/>
    </row>
    <row r="68" spans="1:11" ht="18.600000000000001" customHeight="1" x14ac:dyDescent="0.25">
      <c r="B68" s="123"/>
      <c r="C68" s="123"/>
      <c r="D68" s="123"/>
      <c r="E68" s="123"/>
      <c r="F68" s="123"/>
      <c r="G68" s="123"/>
      <c r="H68" s="123"/>
      <c r="I68" s="123"/>
      <c r="J68" s="123"/>
      <c r="K68" s="158"/>
    </row>
    <row r="69" spans="1:11" ht="18.600000000000001" customHeight="1" x14ac:dyDescent="0.25">
      <c r="B69" s="123"/>
      <c r="C69" s="123"/>
      <c r="D69" s="123"/>
      <c r="E69" s="123"/>
      <c r="F69" s="123"/>
      <c r="G69" s="123"/>
      <c r="H69" s="123"/>
      <c r="I69" s="123"/>
      <c r="J69" s="123"/>
      <c r="K69" s="158"/>
    </row>
    <row r="70" spans="1:11" ht="18.600000000000001" customHeight="1" x14ac:dyDescent="0.25">
      <c r="B70" s="126"/>
      <c r="C70" s="126"/>
      <c r="D70" s="126"/>
      <c r="E70" s="126"/>
      <c r="F70" s="126"/>
      <c r="G70" s="126"/>
      <c r="H70" s="126"/>
      <c r="I70" s="126"/>
      <c r="J70" s="126"/>
      <c r="K70" s="158"/>
    </row>
    <row r="71" spans="1:11" ht="18.600000000000001" customHeight="1" x14ac:dyDescent="0.25">
      <c r="B71" s="126"/>
      <c r="C71" s="126"/>
      <c r="D71" s="126"/>
      <c r="E71" s="126"/>
      <c r="F71" s="126"/>
      <c r="G71" s="126"/>
      <c r="H71" s="126"/>
      <c r="I71" s="126"/>
      <c r="J71" s="126"/>
      <c r="K71" s="158"/>
    </row>
    <row r="72" spans="1:11" ht="18.600000000000001" customHeight="1" x14ac:dyDescent="0.25">
      <c r="B72" s="123"/>
      <c r="C72" s="123"/>
      <c r="D72" s="123"/>
      <c r="E72" s="123"/>
      <c r="F72" s="123"/>
      <c r="G72" s="123"/>
      <c r="H72" s="123"/>
      <c r="I72" s="123"/>
      <c r="J72" s="123"/>
      <c r="K72" s="158"/>
    </row>
    <row r="73" spans="1:11" ht="18.600000000000001" customHeight="1" x14ac:dyDescent="0.25">
      <c r="B73" s="123"/>
      <c r="C73" s="123"/>
      <c r="D73" s="123"/>
      <c r="E73" s="123"/>
      <c r="F73" s="123"/>
      <c r="G73" s="123"/>
      <c r="H73" s="123"/>
      <c r="I73" s="123"/>
      <c r="J73" s="123"/>
      <c r="K73" s="158"/>
    </row>
    <row r="74" spans="1:11" ht="18.600000000000001" customHeight="1" x14ac:dyDescent="0.25">
      <c r="B74" s="125"/>
      <c r="C74" s="125"/>
      <c r="D74" s="125"/>
      <c r="E74" s="125"/>
      <c r="F74" s="125"/>
      <c r="G74" s="125"/>
      <c r="H74" s="125"/>
      <c r="I74" s="125"/>
      <c r="J74" s="125"/>
      <c r="K74" s="159"/>
    </row>
    <row r="75" spans="1:11" ht="18.600000000000001" customHeight="1" x14ac:dyDescent="0.25">
      <c r="A75" s="21"/>
      <c r="B75" s="122"/>
      <c r="C75" s="122"/>
      <c r="D75" s="122"/>
      <c r="E75" s="122"/>
      <c r="F75" s="122"/>
      <c r="G75" s="122"/>
      <c r="H75" s="122"/>
      <c r="I75" s="122"/>
      <c r="J75" s="122"/>
      <c r="K75" s="158"/>
    </row>
  </sheetData>
  <sheetProtection algorithmName="SHA-512" hashValue="rnbbGgVFYJduPDiv41qMKp5Zn0U083rYg5pcW7a9m34aRqkolGh05LrqWbeLi1zfG+Yjpc94UfWFcXY1N1sBYw==" saltValue="LgBaQz1rsE2/l7QKEHKtxQ==" spinCount="100000" sheet="1" selectLockedCells="1"/>
  <mergeCells count="32">
    <mergeCell ref="B57:J57"/>
    <mergeCell ref="B60:D60"/>
    <mergeCell ref="F60:J60"/>
    <mergeCell ref="D52:E52"/>
    <mergeCell ref="H52:J52"/>
    <mergeCell ref="D53:E53"/>
    <mergeCell ref="B75:J75"/>
    <mergeCell ref="B65:J65"/>
    <mergeCell ref="B64:J64"/>
    <mergeCell ref="B67:J67"/>
    <mergeCell ref="B68:J68"/>
    <mergeCell ref="B69:J69"/>
    <mergeCell ref="B72:J72"/>
    <mergeCell ref="B74:J74"/>
    <mergeCell ref="B73:J73"/>
    <mergeCell ref="B66:J66"/>
    <mergeCell ref="B70:J70"/>
    <mergeCell ref="B71:J71"/>
    <mergeCell ref="B51:J51"/>
    <mergeCell ref="E33:F33"/>
    <mergeCell ref="D8:E8"/>
    <mergeCell ref="A2:K2"/>
    <mergeCell ref="E43:F43"/>
    <mergeCell ref="E13:F14"/>
    <mergeCell ref="H13:J13"/>
    <mergeCell ref="D6:E6"/>
    <mergeCell ref="D7:E7"/>
    <mergeCell ref="D5:E5"/>
    <mergeCell ref="H6:J6"/>
    <mergeCell ref="F5:G5"/>
    <mergeCell ref="F6:G6"/>
    <mergeCell ref="H5:J5"/>
  </mergeCells>
  <conditionalFormatting sqref="I15:J15">
    <cfRule type="expression" dxfId="10" priority="11">
      <formula>$K$15&gt;120</formula>
    </cfRule>
  </conditionalFormatting>
  <conditionalFormatting sqref="I16:J16">
    <cfRule type="expression" dxfId="9" priority="10">
      <formula>$K$16&gt;60</formula>
    </cfRule>
  </conditionalFormatting>
  <conditionalFormatting sqref="I17:J17">
    <cfRule type="expression" dxfId="8" priority="9">
      <formula>$K$17&gt;60</formula>
    </cfRule>
  </conditionalFormatting>
  <conditionalFormatting sqref="I18:J18">
    <cfRule type="expression" dxfId="7" priority="8">
      <formula>$K$18&gt;120</formula>
    </cfRule>
  </conditionalFormatting>
  <conditionalFormatting sqref="I19:J19">
    <cfRule type="expression" dxfId="6" priority="13">
      <formula>$K$19&gt;300</formula>
    </cfRule>
  </conditionalFormatting>
  <conditionalFormatting sqref="I34:J34">
    <cfRule type="expression" dxfId="5" priority="7">
      <formula>$K$34&gt;100</formula>
    </cfRule>
  </conditionalFormatting>
  <conditionalFormatting sqref="J19">
    <cfRule type="expression" dxfId="4" priority="14">
      <formula>$K$20&gt;0.4</formula>
    </cfRule>
  </conditionalFormatting>
  <conditionalFormatting sqref="J26">
    <cfRule type="expression" dxfId="3" priority="1">
      <formula>$I$22=0</formula>
    </cfRule>
  </conditionalFormatting>
  <conditionalFormatting sqref="J34">
    <cfRule type="expression" dxfId="2" priority="5">
      <formula>$K$33&gt;0.4</formula>
    </cfRule>
  </conditionalFormatting>
  <conditionalFormatting sqref="J46">
    <cfRule type="expression" dxfId="1" priority="3">
      <formula>$K$46&lt;0</formula>
    </cfRule>
    <cfRule type="expression" dxfId="0" priority="15">
      <formula>#REF!&lt;0</formula>
    </cfRule>
  </conditionalFormatting>
  <dataValidations count="7">
    <dataValidation type="decimal" allowBlank="1" showInputMessage="1" showErrorMessage="1" sqref="I15:J15 I18:J18" xr:uid="{4D18D70F-EBE0-4676-85AD-DFCF51AC325E}">
      <formula1>0</formula1>
      <formula2>120</formula2>
    </dataValidation>
    <dataValidation type="decimal" allowBlank="1" showInputMessage="1" showErrorMessage="1" sqref="I16:J17" xr:uid="{6D704255-C719-463D-996A-43EDEDD6C296}">
      <formula1>0</formula1>
      <formula2>60</formula2>
    </dataValidation>
    <dataValidation type="decimal" allowBlank="1" showInputMessage="1" showErrorMessage="1" sqref="I22 J23 I37 J38 J40" xr:uid="{95F0F570-FCB6-4CEC-B3F3-70D5CDF55889}">
      <formula1>0</formula1>
      <formula2>99000</formula2>
    </dataValidation>
    <dataValidation type="list" operator="equal" allowBlank="1" showInputMessage="1" showErrorMessage="1" sqref="J27" xr:uid="{399C5C71-B9D0-4753-A074-E1A03A414B6D}">
      <formula1>"5000"</formula1>
    </dataValidation>
    <dataValidation type="list" operator="equal" allowBlank="1" showInputMessage="1" showErrorMessage="1" sqref="J28" xr:uid="{23AF5DE6-D885-4AA8-BAE6-AB49217B2186}">
      <formula1>"30000"</formula1>
    </dataValidation>
    <dataValidation type="decimal" allowBlank="1" showInputMessage="1" showErrorMessage="1" sqref="J44" xr:uid="{949AC5B0-CB1F-4A41-BDAF-64B431E3A658}">
      <formula1>100</formula1>
      <formula2>99999</formula2>
    </dataValidation>
    <dataValidation type="decimal" allowBlank="1" showInputMessage="1" showErrorMessage="1" sqref="J46" xr:uid="{FE734F0B-EB2F-4CA5-84BA-16DD75B2CB2D}">
      <formula1>0</formula1>
      <formula2>10000</formula2>
    </dataValidation>
  </dataValidations>
  <pageMargins left="0.7" right="0.7" top="0.78740157499999996" bottom="0.78740157499999996" header="0.3" footer="0.3"/>
  <pageSetup paperSize="9" orientation="portrait" r:id="rId1"/>
  <headerFooter>
    <oddHeader>&amp;L&amp;G&amp;R&amp;"Arial,Fett"&amp;10Amt für Wald und Naturgefahren
Förderprogramm «Optimierung Bewirtschaftungsstrukturen»&amp;"Arial,Standard"
Bestandteil der AWN-Weisung KS 3.3/4
Version 1.0</oddHeader>
    <oddFooter>&amp;L&amp;"Arial,Standard"&amp;10&amp;K00+000AWN2023_05&amp;R&amp;"Arial,Standard"&amp;10&amp;P/2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6</xdr:col>
                    <xdr:colOff>161925</xdr:colOff>
                    <xdr:row>6</xdr:row>
                    <xdr:rowOff>114300</xdr:rowOff>
                  </from>
                  <to>
                    <xdr:col>8</xdr:col>
                    <xdr:colOff>581025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9</xdr:col>
                    <xdr:colOff>47625</xdr:colOff>
                    <xdr:row>6</xdr:row>
                    <xdr:rowOff>123825</xdr:rowOff>
                  </from>
                  <to>
                    <xdr:col>11</xdr:col>
                    <xdr:colOff>257175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1</xdr:col>
                    <xdr:colOff>19050</xdr:colOff>
                    <xdr:row>13</xdr:row>
                    <xdr:rowOff>314325</xdr:rowOff>
                  </from>
                  <to>
                    <xdr:col>2</xdr:col>
                    <xdr:colOff>114300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1</xdr:col>
                    <xdr:colOff>19050</xdr:colOff>
                    <xdr:row>14</xdr:row>
                    <xdr:rowOff>190500</xdr:rowOff>
                  </from>
                  <to>
                    <xdr:col>2</xdr:col>
                    <xdr:colOff>114300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1</xdr:col>
                    <xdr:colOff>19050</xdr:colOff>
                    <xdr:row>15</xdr:row>
                    <xdr:rowOff>190500</xdr:rowOff>
                  </from>
                  <to>
                    <xdr:col>2</xdr:col>
                    <xdr:colOff>123825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1</xdr:col>
                    <xdr:colOff>19050</xdr:colOff>
                    <xdr:row>16</xdr:row>
                    <xdr:rowOff>171450</xdr:rowOff>
                  </from>
                  <to>
                    <xdr:col>2</xdr:col>
                    <xdr:colOff>123825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180975</xdr:rowOff>
                  </from>
                  <to>
                    <xdr:col>2</xdr:col>
                    <xdr:colOff>123825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180975</xdr:rowOff>
                  </from>
                  <to>
                    <xdr:col>2</xdr:col>
                    <xdr:colOff>123825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3" name="Check Box 14">
              <controlPr defaultSize="0" autoFill="0" autoLine="0" autoPict="0">
                <anchor moveWithCells="1">
                  <from>
                    <xdr:col>0</xdr:col>
                    <xdr:colOff>47625</xdr:colOff>
                    <xdr:row>10</xdr:row>
                    <xdr:rowOff>19050</xdr:rowOff>
                  </from>
                  <to>
                    <xdr:col>1</xdr:col>
                    <xdr:colOff>133350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0</xdr:col>
                    <xdr:colOff>47625</xdr:colOff>
                    <xdr:row>29</xdr:row>
                    <xdr:rowOff>0</xdr:rowOff>
                  </from>
                  <to>
                    <xdr:col>1</xdr:col>
                    <xdr:colOff>66675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0</xdr:col>
                    <xdr:colOff>38100</xdr:colOff>
                    <xdr:row>39</xdr:row>
                    <xdr:rowOff>28575</xdr:rowOff>
                  </from>
                  <to>
                    <xdr:col>1</xdr:col>
                    <xdr:colOff>57150</xdr:colOff>
                    <xdr:row>41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1</xdr:col>
                    <xdr:colOff>19050</xdr:colOff>
                    <xdr:row>43</xdr:row>
                    <xdr:rowOff>190500</xdr:rowOff>
                  </from>
                  <to>
                    <xdr:col>2</xdr:col>
                    <xdr:colOff>123825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1</xdr:col>
                    <xdr:colOff>19050</xdr:colOff>
                    <xdr:row>44</xdr:row>
                    <xdr:rowOff>161925</xdr:rowOff>
                  </from>
                  <to>
                    <xdr:col>2</xdr:col>
                    <xdr:colOff>114300</xdr:colOff>
                    <xdr:row>46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"/>
  <sheetViews>
    <sheetView workbookViewId="0">
      <selection activeCell="D4" sqref="D4"/>
    </sheetView>
  </sheetViews>
  <sheetFormatPr baseColWidth="10" defaultRowHeight="15" x14ac:dyDescent="0.25"/>
  <cols>
    <col min="1" max="1" width="42.85546875" bestFit="1" customWidth="1"/>
  </cols>
  <sheetData>
    <row r="1" spans="1:2" x14ac:dyDescent="0.25">
      <c r="A1" s="1" t="s">
        <v>12</v>
      </c>
      <c r="B1" s="1" t="s">
        <v>13</v>
      </c>
    </row>
    <row r="3" spans="1:2" x14ac:dyDescent="0.25">
      <c r="A3" s="1" t="s">
        <v>3</v>
      </c>
      <c r="B3" s="1">
        <v>8000</v>
      </c>
    </row>
    <row r="4" spans="1:2" x14ac:dyDescent="0.25">
      <c r="A4" s="1" t="s">
        <v>6</v>
      </c>
      <c r="B4" s="1">
        <v>12000</v>
      </c>
    </row>
    <row r="5" spans="1:2" x14ac:dyDescent="0.25">
      <c r="A5" s="1" t="s">
        <v>4</v>
      </c>
      <c r="B5" s="1">
        <v>1000</v>
      </c>
    </row>
    <row r="6" spans="1:2" x14ac:dyDescent="0.25">
      <c r="A6" s="1" t="s">
        <v>5</v>
      </c>
      <c r="B6" s="1">
        <v>5000</v>
      </c>
    </row>
    <row r="7" spans="1:2" x14ac:dyDescent="0.25">
      <c r="A7" s="1" t="s">
        <v>7</v>
      </c>
      <c r="B7" s="1">
        <v>5000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Beitragsgesuch</vt:lpstr>
      <vt:lpstr>Anhang</vt:lpstr>
      <vt:lpstr>Beitragsgesuch!Druckbereich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torben.claas@be.ch</dc:creator>
  <cp:lastModifiedBy>Claas Torben, WEU-AWN-AFR</cp:lastModifiedBy>
  <cp:lastPrinted>2025-11-19T07:10:23Z</cp:lastPrinted>
  <dcterms:created xsi:type="dcterms:W3CDTF">2023-05-29T13:39:37Z</dcterms:created>
  <dcterms:modified xsi:type="dcterms:W3CDTF">2025-11-19T07:15:06Z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4fdd986-87d9-48c6-acda-407b1ab5fef0_Enabled">
    <vt:lpwstr>true</vt:lpwstr>
  </property>
  <property fmtid="{D5CDD505-2E9C-101B-9397-08002B2CF9AE}" pid="3" name="MSIP_Label_74fdd986-87d9-48c6-acda-407b1ab5fef0_SetDate">
    <vt:lpwstr>2025-01-06T09:49:04Z</vt:lpwstr>
  </property>
  <property fmtid="{D5CDD505-2E9C-101B-9397-08002B2CF9AE}" pid="4" name="MSIP_Label_74fdd986-87d9-48c6-acda-407b1ab5fef0_Method">
    <vt:lpwstr>Standard</vt:lpwstr>
  </property>
  <property fmtid="{D5CDD505-2E9C-101B-9397-08002B2CF9AE}" pid="5" name="MSIP_Label_74fdd986-87d9-48c6-acda-407b1ab5fef0_Name">
    <vt:lpwstr>NICHT KLASSIFIZIERT</vt:lpwstr>
  </property>
  <property fmtid="{D5CDD505-2E9C-101B-9397-08002B2CF9AE}" pid="6" name="MSIP_Label_74fdd986-87d9-48c6-acda-407b1ab5fef0_SiteId">
    <vt:lpwstr>cb96f99a-a111-42d7-9f65-e111197ba4bb</vt:lpwstr>
  </property>
  <property fmtid="{D5CDD505-2E9C-101B-9397-08002B2CF9AE}" pid="7" name="MSIP_Label_74fdd986-87d9-48c6-acda-407b1ab5fef0_ActionId">
    <vt:lpwstr>affdbf1c-5cb8-42bf-a585-3d887803c0a7</vt:lpwstr>
  </property>
  <property fmtid="{D5CDD505-2E9C-101B-9397-08002B2CF9AE}" pid="8" name="MSIP_Label_74fdd986-87d9-48c6-acda-407b1ab5fef0_ContentBits">
    <vt:lpwstr>0</vt:lpwstr>
  </property>
</Properties>
</file>