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a76a-cfs-user.infra.be.ch\a76a-cfs-user\UserHomes\mh0w\Z_Systems\RedirectedFolders\Documents\CMI\0010608639774cad805f8b46a63ac770\"/>
    </mc:Choice>
  </mc:AlternateContent>
  <xr:revisionPtr revIDLastSave="0" documentId="13_ncr:1_{42EAA574-861C-415B-B735-ED5A4B28E3BA}" xr6:coauthVersionLast="47" xr6:coauthVersionMax="47" xr10:uidLastSave="{00000000-0000-0000-0000-000000000000}"/>
  <bookViews>
    <workbookView xWindow="0" yWindow="0" windowWidth="19200" windowHeight="21000" xr2:uid="{EFB8727E-1DD9-4132-9DA7-99118427C0CA}"/>
  </bookViews>
  <sheets>
    <sheet name="KS 622 Beilage 1" sheetId="6" r:id="rId1"/>
    <sheet name="KS 622 Beilage 2" sheetId="5" r:id="rId2"/>
    <sheet name="Aux_DivHilfstabellen" sheetId="4" state="hidden" r:id="rId3"/>
    <sheet name="Aux_Baumartenprofile" sheetId="2" state="hidden" r:id="rId4"/>
  </sheets>
  <definedNames>
    <definedName name="_xlnm._FilterDatabase" localSheetId="3" hidden="1">Aux_Baumartenprofile!#REF!</definedName>
    <definedName name="BFö1" localSheetId="3">Aux_Baumartenprofile!$M$23</definedName>
    <definedName name="BFö2" localSheetId="3">Aux_Baumartenprofile!$M$24</definedName>
    <definedName name="BFö3" localSheetId="3">Aux_Baumartenprofile!$M$25</definedName>
    <definedName name="BFö4" localSheetId="3">Aux_Baumartenprofile!$M$26</definedName>
    <definedName name="Hochmontan">Tabelle1[hochmontan]</definedName>
    <definedName name="kollin">Aux_Baumartenprofile!$A$3:$A$28</definedName>
    <definedName name="obermontan">Tabelle1[obermontan]</definedName>
    <definedName name="obersubalpin">#REF!</definedName>
    <definedName name="subalpin">#REF!</definedName>
    <definedName name="submontan">Tabelle1[submontan]</definedName>
    <definedName name="TaBu1" localSheetId="3">Aux_Baumartenprofile!$M$62</definedName>
    <definedName name="TaBu2" localSheetId="3">Aux_Baumartenprofile!$M$63</definedName>
    <definedName name="TaBu3" localSheetId="3">Aux_Baumartenprofile!$M$54</definedName>
    <definedName name="TaBu4" localSheetId="3">Aux_Baumartenprofile!$M$64</definedName>
    <definedName name="TaBu5" localSheetId="3">Aux_Baumartenprofile!$M$65</definedName>
    <definedName name="TaBu6" localSheetId="3">Aux_Baumartenprofile!$M$66</definedName>
    <definedName name="TaBu7" localSheetId="3">Aux_Baumartenprofile!$M$67</definedName>
    <definedName name="TaFi1" localSheetId="3">Aux_Baumartenprofile!$M$41</definedName>
    <definedName name="TaFi2" localSheetId="3">Aux_Baumartenprofile!$M$42</definedName>
    <definedName name="TaFi3" localSheetId="3">Aux_Baumartenprofile!$M$43</definedName>
    <definedName name="TaFi4" localSheetId="3">Aux_Baumartenprofile!$M$44</definedName>
    <definedName name="TaFi5" localSheetId="3">Aux_Baumartenprofile!$M$45</definedName>
    <definedName name="TaFi6" localSheetId="3">Aux_Baumartenprofile!$M$46</definedName>
    <definedName name="TaFi7" localSheetId="3">Aux_Baumartenprofile!$M$47</definedName>
    <definedName name="untermontan">Tabelle1[untermontan]</definedName>
    <definedName name="WFö1" localSheetId="3">Aux_Baumartenprofile!$M$11</definedName>
    <definedName name="WFö2" localSheetId="3">Aux_Baumartenprofile!$M$21</definedName>
    <definedName name="WFö3" localSheetId="3">Aux_Baumartenprofile!$M$22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86" i="5" l="1"/>
  <c r="AC41" i="5" s="1"/>
  <c r="Y76" i="5"/>
  <c r="AC40" i="5" s="1"/>
  <c r="S29" i="5"/>
  <c r="AE28" i="5" s="1"/>
  <c r="X29" i="5"/>
  <c r="AB148" i="6"/>
  <c r="AM68" i="6"/>
  <c r="B132" i="6" s="1"/>
  <c r="AE68" i="6"/>
  <c r="AQ66" i="6"/>
  <c r="AI66" i="6"/>
  <c r="AQ65" i="6"/>
  <c r="AI65" i="6"/>
  <c r="AQ64" i="6"/>
  <c r="AI64" i="6"/>
  <c r="AQ63" i="6"/>
  <c r="AI63" i="6"/>
  <c r="AQ62" i="6"/>
  <c r="AI62" i="6"/>
  <c r="AQ61" i="6"/>
  <c r="AI61" i="6"/>
  <c r="AQ60" i="6"/>
  <c r="AI60" i="6"/>
  <c r="AQ59" i="6"/>
  <c r="AI59" i="6"/>
  <c r="AQ58" i="6"/>
  <c r="AI58" i="6"/>
  <c r="AQ57" i="6"/>
  <c r="AI57" i="6"/>
  <c r="AQ56" i="6"/>
  <c r="AI56" i="6"/>
  <c r="AQ54" i="6"/>
  <c r="AI54" i="6"/>
  <c r="AI68" i="6" s="1"/>
  <c r="AQ53" i="6"/>
  <c r="AI53" i="6"/>
  <c r="AQ52" i="6"/>
  <c r="AQ68" i="6" s="1"/>
  <c r="P132" i="6" s="1"/>
  <c r="AI52" i="6"/>
  <c r="B127" i="5"/>
  <c r="AC39" i="5" s="1"/>
  <c r="B126" i="5"/>
  <c r="AC38" i="5" s="1"/>
  <c r="B125" i="5"/>
  <c r="AC37" i="5" s="1"/>
  <c r="A125" i="5"/>
  <c r="AC36" i="5" s="1"/>
  <c r="AB26" i="5"/>
  <c r="AE34" i="5"/>
  <c r="AE33" i="5"/>
  <c r="AE32" i="5"/>
  <c r="AE30" i="5"/>
</calcChain>
</file>

<file path=xl/sharedStrings.xml><?xml version="1.0" encoding="utf-8"?>
<sst xmlns="http://schemas.openxmlformats.org/spreadsheetml/2006/main" count="937" uniqueCount="536">
  <si>
    <t>Projektgrundlage Vernetzung</t>
  </si>
  <si>
    <t>Lokalname</t>
  </si>
  <si>
    <t>keine</t>
  </si>
  <si>
    <t>Basisangaben Eingriffsfläche</t>
  </si>
  <si>
    <t>Eingriffsgrösse</t>
  </si>
  <si>
    <t>Länge (m):</t>
  </si>
  <si>
    <t>Fläche (ha):</t>
  </si>
  <si>
    <t>Letzter Eingriff</t>
  </si>
  <si>
    <t>Waldstandort</t>
  </si>
  <si>
    <t>untermontan</t>
  </si>
  <si>
    <t>obermontan</t>
  </si>
  <si>
    <t>IST</t>
  </si>
  <si>
    <t>Stufigkeit</t>
  </si>
  <si>
    <t>Verlauf Waldmantel</t>
  </si>
  <si>
    <t>Durchschnittliche Waldrandtiefe</t>
  </si>
  <si>
    <t>1-stufig</t>
  </si>
  <si>
    <t>2-stufig</t>
  </si>
  <si>
    <t>mehrstufig</t>
  </si>
  <si>
    <t>linear</t>
  </si>
  <si>
    <t>gebuchtet</t>
  </si>
  <si>
    <t>Naturnah</t>
  </si>
  <si>
    <t>naturnah</t>
  </si>
  <si>
    <t>Stk.</t>
  </si>
  <si>
    <t>Baumarten</t>
  </si>
  <si>
    <t>Straucharten</t>
  </si>
  <si>
    <t>Dornstraucharten</t>
  </si>
  <si>
    <t>Invasive Neophyten (Arten)</t>
  </si>
  <si>
    <t>Waldbauliche Problemarten (Fläche)</t>
  </si>
  <si>
    <t>Anzahl:</t>
  </si>
  <si>
    <t>Aren:</t>
  </si>
  <si>
    <t>erhalten</t>
  </si>
  <si>
    <t>fördern</t>
  </si>
  <si>
    <t>Massnahmen</t>
  </si>
  <si>
    <t>Meter:</t>
  </si>
  <si>
    <t>B</t>
  </si>
  <si>
    <t>S</t>
  </si>
  <si>
    <t>Alpen-Geissblatt</t>
  </si>
  <si>
    <t>Lonicera alpigena</t>
  </si>
  <si>
    <t xml:space="preserve">Alpen-Kreuzdorn </t>
  </si>
  <si>
    <t>Rhamnus alpina</t>
  </si>
  <si>
    <t xml:space="preserve">Berberitze </t>
  </si>
  <si>
    <t>Berberis vulgaris</t>
  </si>
  <si>
    <t xml:space="preserve">Berg-Ahorn </t>
  </si>
  <si>
    <t>Acer pseudoplatanus</t>
  </si>
  <si>
    <t xml:space="preserve">Berg-Ulme </t>
  </si>
  <si>
    <t>Ulmus glabra</t>
  </si>
  <si>
    <t xml:space="preserve">Blaues Geissblatt </t>
  </si>
  <si>
    <t>Brombeere und Himbeere</t>
  </si>
  <si>
    <t>Rubus spec.</t>
  </si>
  <si>
    <t>Echter Wacholder</t>
  </si>
  <si>
    <t>Juniperus communis</t>
  </si>
  <si>
    <t xml:space="preserve">Eibe </t>
  </si>
  <si>
    <t>Taxus baccata</t>
  </si>
  <si>
    <t xml:space="preserve">Elsbeerbaum </t>
  </si>
  <si>
    <t>Sorbus torminalis</t>
  </si>
  <si>
    <t xml:space="preserve">Esche </t>
  </si>
  <si>
    <t>Fraxinus excelsior</t>
  </si>
  <si>
    <t xml:space="preserve">Faulbaum </t>
  </si>
  <si>
    <t>Frangula alnus</t>
  </si>
  <si>
    <t xml:space="preserve">Feld-Ahorn </t>
  </si>
  <si>
    <t>Acer campestre</t>
  </si>
  <si>
    <t xml:space="preserve">Feld-Ulme </t>
  </si>
  <si>
    <t>Ulmus minor</t>
  </si>
  <si>
    <t xml:space="preserve">Felsenkirsche </t>
  </si>
  <si>
    <t>Prunus mahaleb</t>
  </si>
  <si>
    <t xml:space="preserve">Fichte, Rottanne </t>
  </si>
  <si>
    <t>Picea abies</t>
  </si>
  <si>
    <t xml:space="preserve">Flaum-Eiche </t>
  </si>
  <si>
    <t>Quercus pubescens</t>
  </si>
  <si>
    <t xml:space="preserve">Gewöhnliche Waldrebe </t>
  </si>
  <si>
    <t>Clematis vitalba</t>
  </si>
  <si>
    <t xml:space="preserve">Gewöhnlicher Schneeball </t>
  </si>
  <si>
    <t>Viburnum opulus</t>
  </si>
  <si>
    <t xml:space="preserve">Grau-Erle </t>
  </si>
  <si>
    <t>Alnus incana</t>
  </si>
  <si>
    <t xml:space="preserve">Grün-Erle </t>
  </si>
  <si>
    <t>Alnus viridis</t>
  </si>
  <si>
    <t xml:space="preserve">Hagebuche </t>
  </si>
  <si>
    <t>Carpinus betulus</t>
  </si>
  <si>
    <t xml:space="preserve">Hänge-Birke </t>
  </si>
  <si>
    <t>Betula pendula</t>
  </si>
  <si>
    <t xml:space="preserve">Hartriegel </t>
  </si>
  <si>
    <t>Cornus sanguinea</t>
  </si>
  <si>
    <t xml:space="preserve">Haselnuss </t>
  </si>
  <si>
    <t>Corylus avellana</t>
  </si>
  <si>
    <t xml:space="preserve">Holz-Apfelbaum </t>
  </si>
  <si>
    <t>Malus sylvestris</t>
  </si>
  <si>
    <t xml:space="preserve">Kornelkirsche </t>
  </si>
  <si>
    <t>Cornus mas</t>
  </si>
  <si>
    <t xml:space="preserve">Kreuzdorn </t>
  </si>
  <si>
    <t>Rhamnus cathartica</t>
  </si>
  <si>
    <t xml:space="preserve">Lärche </t>
  </si>
  <si>
    <t>Larix decidua</t>
  </si>
  <si>
    <t xml:space="preserve">Liguster </t>
  </si>
  <si>
    <t>Ligustrum vulgare</t>
  </si>
  <si>
    <t xml:space="preserve">Lorbeer-Seidelbast </t>
  </si>
  <si>
    <t>Daphne mezereum</t>
  </si>
  <si>
    <t xml:space="preserve">Mehlbeerbaum </t>
  </si>
  <si>
    <t>Sorbus aria</t>
  </si>
  <si>
    <t xml:space="preserve">Pfaffenhütchen </t>
  </si>
  <si>
    <t>Euonymus europaeus</t>
  </si>
  <si>
    <t>Rose</t>
  </si>
  <si>
    <t>Rosa spec.</t>
  </si>
  <si>
    <t xml:space="preserve">Rotbuche </t>
  </si>
  <si>
    <t>Fagus sylvatica</t>
  </si>
  <si>
    <t xml:space="preserve">Rotes Geissblatt </t>
  </si>
  <si>
    <t>Lonicera xylosteum</t>
  </si>
  <si>
    <t xml:space="preserve">Sanddorn </t>
  </si>
  <si>
    <t>Hippophaë rhamnoides</t>
  </si>
  <si>
    <t xml:space="preserve">Schwarz-Erle </t>
  </si>
  <si>
    <t>Alnus glutinosa</t>
  </si>
  <si>
    <t xml:space="preserve">Schwarz-Pappel </t>
  </si>
  <si>
    <t>Populus nigra</t>
  </si>
  <si>
    <t xml:space="preserve">Schwarzdorn </t>
  </si>
  <si>
    <t>Prunus spinosa</t>
  </si>
  <si>
    <t xml:space="preserve">Schwarzer Holunder </t>
  </si>
  <si>
    <t>Sambucus nigra</t>
  </si>
  <si>
    <t xml:space="preserve">Schwarzes Geissblatt </t>
  </si>
  <si>
    <t>Lonicera nigra</t>
  </si>
  <si>
    <t xml:space="preserve">Sommer-Linde </t>
  </si>
  <si>
    <t>Tilia platyphyllos</t>
  </si>
  <si>
    <t xml:space="preserve">Spitz-Ahorn </t>
  </si>
  <si>
    <t>Acer platanoides</t>
  </si>
  <si>
    <t xml:space="preserve">Stechpalme </t>
  </si>
  <si>
    <t>Ilex aquifolium</t>
  </si>
  <si>
    <t xml:space="preserve">Stiel-Eiche </t>
  </si>
  <si>
    <t>Quercus robur</t>
  </si>
  <si>
    <t xml:space="preserve">Süsskirsche </t>
  </si>
  <si>
    <t>Prunus avium</t>
  </si>
  <si>
    <t xml:space="preserve">Trauben-Eiche </t>
  </si>
  <si>
    <t>Quercus petraea</t>
  </si>
  <si>
    <t xml:space="preserve">Trauben-Holunder </t>
  </si>
  <si>
    <t>Sambucus racemosa</t>
  </si>
  <si>
    <t xml:space="preserve">Traubenkirsche </t>
  </si>
  <si>
    <t>Prunus padus</t>
  </si>
  <si>
    <t xml:space="preserve">Vogelbeerbaum </t>
  </si>
  <si>
    <t>Sorbus aucuparia</t>
  </si>
  <si>
    <t xml:space="preserve">Wald-Föhre </t>
  </si>
  <si>
    <t>Pinus sylvestris</t>
  </si>
  <si>
    <t xml:space="preserve">Walnussbaum </t>
  </si>
  <si>
    <t>Juglans regia</t>
  </si>
  <si>
    <t>Weide</t>
  </si>
  <si>
    <t>Salix spec.</t>
  </si>
  <si>
    <t xml:space="preserve">Weiss-Pappel </t>
  </si>
  <si>
    <t>Populus alba</t>
  </si>
  <si>
    <t>Weissdorn</t>
  </si>
  <si>
    <t>Crataegus spec.</t>
  </si>
  <si>
    <t xml:space="preserve">Weisstanne </t>
  </si>
  <si>
    <t xml:space="preserve">Abies alba </t>
  </si>
  <si>
    <t xml:space="preserve">Wilder Birnbaum </t>
  </si>
  <si>
    <t>Pyrus pyraster</t>
  </si>
  <si>
    <t xml:space="preserve">Windendes Geissblatt </t>
  </si>
  <si>
    <t>Lonicera periclymenum</t>
  </si>
  <si>
    <t xml:space="preserve">Winter-Linde </t>
  </si>
  <si>
    <t>Tilia cordata</t>
  </si>
  <si>
    <t xml:space="preserve">Wolliger Schneeball </t>
  </si>
  <si>
    <t>Viburnum lantana</t>
  </si>
  <si>
    <t>Zitter-Pappel , Aspe</t>
  </si>
  <si>
    <t>Populus tremula</t>
  </si>
  <si>
    <t>Andere Arten:</t>
  </si>
  <si>
    <t>Total Baum- und Straucharten</t>
  </si>
  <si>
    <t xml:space="preserve">Ambrosie </t>
  </si>
  <si>
    <t xml:space="preserve">Drüsiges Springkraut </t>
  </si>
  <si>
    <t xml:space="preserve">Impatiens glandulifera </t>
  </si>
  <si>
    <t xml:space="preserve">Einjähriges Berufkraut </t>
  </si>
  <si>
    <t xml:space="preserve">Erigeron annuus </t>
  </si>
  <si>
    <t xml:space="preserve">Essigbaum </t>
  </si>
  <si>
    <t xml:space="preserve">Rhus typhina </t>
  </si>
  <si>
    <t xml:space="preserve">Götterbaum </t>
  </si>
  <si>
    <t xml:space="preserve">Ailanthus altissima </t>
  </si>
  <si>
    <t xml:space="preserve">Japanischer Staudenknöterich </t>
  </si>
  <si>
    <t>Reynoutria japonica aggr.</t>
  </si>
  <si>
    <t xml:space="preserve">Jungfernrebe </t>
  </si>
  <si>
    <t>Parthenocissus quinquefolia aggr.</t>
  </si>
  <si>
    <t xml:space="preserve">Kanadische Goldrute </t>
  </si>
  <si>
    <t>Solidago canadensis aggr.</t>
  </si>
  <si>
    <t xml:space="preserve">Kirschlorbeer </t>
  </si>
  <si>
    <t xml:space="preserve">Prunus laurocerasus </t>
  </si>
  <si>
    <t xml:space="preserve">Riesen-Bärenklau </t>
  </si>
  <si>
    <t xml:space="preserve">Heracleum mantegazzianum </t>
  </si>
  <si>
    <t xml:space="preserve">Robinie </t>
  </si>
  <si>
    <t xml:space="preserve">Robinia pseudoacacia </t>
  </si>
  <si>
    <t xml:space="preserve">Schneebeere </t>
  </si>
  <si>
    <t xml:space="preserve">Symphoricarpos albus </t>
  </si>
  <si>
    <t xml:space="preserve">Seidiger Hornstrauch </t>
  </si>
  <si>
    <t xml:space="preserve">Cornus sericea </t>
  </si>
  <si>
    <t xml:space="preserve">Sommerflieder </t>
  </si>
  <si>
    <t xml:space="preserve">Buddleja davidii </t>
  </si>
  <si>
    <t>Total Anzahl Neophytenarten</t>
  </si>
  <si>
    <t>Adlerfarn</t>
  </si>
  <si>
    <t>Pteridium aquilinum</t>
  </si>
  <si>
    <t>Brombeere</t>
  </si>
  <si>
    <t>Waldrebe</t>
  </si>
  <si>
    <t>Total Fläche (Aren) waldbauliche Problemarten</t>
  </si>
  <si>
    <t>Gelbringfalter</t>
  </si>
  <si>
    <t>Brauner Eichenzipfelfalter</t>
  </si>
  <si>
    <t>Geburtshelferkröte</t>
  </si>
  <si>
    <t>Gelbbauchunke</t>
  </si>
  <si>
    <t>Aspisviper</t>
  </si>
  <si>
    <t>Haselhuhn</t>
  </si>
  <si>
    <t>Schlingnatter</t>
  </si>
  <si>
    <t>Mopsfledermaus</t>
  </si>
  <si>
    <t>Auerhuhn</t>
  </si>
  <si>
    <t>Datum:</t>
  </si>
  <si>
    <t>Notwendig</t>
  </si>
  <si>
    <t>x</t>
  </si>
  <si>
    <t>Ahorn-, Bach-, Ulmen- und Traubenkirschen Eschenwälder; 26a, 26f, 26w, 27a, 27f, 27w, 29le,30</t>
  </si>
  <si>
    <t>Es1</t>
  </si>
  <si>
    <t>Es2</t>
  </si>
  <si>
    <t>Eschen-Auenwälder; 28, 29</t>
  </si>
  <si>
    <t>Es3</t>
  </si>
  <si>
    <t>Hochlagen-Ahorn- und Bach-Eschenwälder; 26ho, 27ho</t>
  </si>
  <si>
    <t>Er1</t>
  </si>
  <si>
    <t>Er2</t>
  </si>
  <si>
    <t>Er3</t>
  </si>
  <si>
    <t>Tieflagen-Grau-Erlenwälder; 31</t>
  </si>
  <si>
    <t>Seggen-Schwarz-Erlenbruchwälder; 44</t>
  </si>
  <si>
    <t>Montane Grau-Erlenwälder; 32</t>
  </si>
  <si>
    <t>Er4</t>
  </si>
  <si>
    <t>Ahorn-Grau-Erlenwälder; 32*</t>
  </si>
  <si>
    <t>Wei1</t>
  </si>
  <si>
    <t>Silber-Weiden-Auenwälder; 43</t>
  </si>
  <si>
    <t>WFö1</t>
  </si>
  <si>
    <t>Wintergrün- und Liguster-Föhrenwälder; 66</t>
  </si>
  <si>
    <t>Ah1</t>
  </si>
  <si>
    <t>Lerchensporn-Ahornwälder; 24*C</t>
  </si>
  <si>
    <t>Ah2</t>
  </si>
  <si>
    <t>Hirschzungen- und Südhang-Ahornwälder; 22, 22e</t>
  </si>
  <si>
    <t>Ah3</t>
  </si>
  <si>
    <t>Geissbart-Ahornwälder; 22*</t>
  </si>
  <si>
    <t>Ah4</t>
  </si>
  <si>
    <t>Mehlbeer-Ahornwälder; 23</t>
  </si>
  <si>
    <t>Ah5</t>
  </si>
  <si>
    <t>Ulmen-Ahornwälder; 24*U</t>
  </si>
  <si>
    <t>Li1</t>
  </si>
  <si>
    <t>Lindenmischwälder; 25, 25*, 25*Fe</t>
  </si>
  <si>
    <t>Ei1</t>
  </si>
  <si>
    <t>Eichenwälder; 38, 39, 41</t>
  </si>
  <si>
    <t>Bi1</t>
  </si>
  <si>
    <t>Föhren-Moor-Birkenbruchwälder; 45</t>
  </si>
  <si>
    <t>Ar1</t>
  </si>
  <si>
    <t>Arvenwälder; 59*</t>
  </si>
  <si>
    <t>WFö2</t>
  </si>
  <si>
    <t>Heiden-Föhrenwälder; 65, 68</t>
  </si>
  <si>
    <t>WFö3</t>
  </si>
  <si>
    <t>Pfeifengras- und Orchideen-Föhrenwälder; 61, 62</t>
  </si>
  <si>
    <t>BFö1</t>
  </si>
  <si>
    <t>Berg-Föhrenwälder mit Rostblättriger Alpenrose; 70</t>
  </si>
  <si>
    <t>BFö2</t>
  </si>
  <si>
    <t>Pfeifengras- und Heiden-Berg-Föhrenwälder; 63, 67</t>
  </si>
  <si>
    <t>BFö3</t>
  </si>
  <si>
    <t>Torfmoos-Berg-Föhrenwälder; 71</t>
  </si>
  <si>
    <t>BFö4</t>
  </si>
  <si>
    <t>Berg-Föhrenwälder mit Bewimperter Alpenrose; 69</t>
  </si>
  <si>
    <t>GP1</t>
  </si>
  <si>
    <t>Dauerpionierwälder auf kristallinen Felsen; Pio</t>
  </si>
  <si>
    <t>GP2</t>
  </si>
  <si>
    <t>Gebüsch-Berg-Föhrenwälder; 63G, 67G, 69G, 70G, 71G</t>
  </si>
  <si>
    <t>GP3</t>
  </si>
  <si>
    <t>Grün-Erlen-Gebüsche; AV</t>
  </si>
  <si>
    <t>Fi1</t>
  </si>
  <si>
    <t>Tieflagen-Moorrand-Fichtenwälder; 56</t>
  </si>
  <si>
    <t>Fi2</t>
  </si>
  <si>
    <t>Kreuzblumen-Fichtenwälder; 53a, 53e</t>
  </si>
  <si>
    <t>Fi3</t>
  </si>
  <si>
    <t>Wachtelweizen-Fichtenwälder; 54*</t>
  </si>
  <si>
    <t>Fi4</t>
  </si>
  <si>
    <t>Ehrenpreis Fichtenwälder; 55</t>
  </si>
  <si>
    <t>Fi5</t>
  </si>
  <si>
    <t>Berg-Reitgras-Fichtenwälder; 60*</t>
  </si>
  <si>
    <t>Fi6</t>
  </si>
  <si>
    <t>Steile Alpenlattich-Fichtenwälder mit Wolligem Reitgras; 57aC</t>
  </si>
  <si>
    <t>Fi7</t>
  </si>
  <si>
    <t>Typische Alpenlattich-Fichtenwälder; 57a, 57abl</t>
  </si>
  <si>
    <t>Fi8</t>
  </si>
  <si>
    <t>Feuchte Alpenlattich-Fichtenwälder; 57b</t>
  </si>
  <si>
    <t>Fi9</t>
  </si>
  <si>
    <t>Hochlagen-Moorrand-Fichtenwälder; 56ho</t>
  </si>
  <si>
    <t>Fi10</t>
  </si>
  <si>
    <t>Hochstauden-Fichtenwälder; 60a, 60d</t>
  </si>
  <si>
    <t>Fi11</t>
  </si>
  <si>
    <t>Schachtelhalm-Fichtenwälder mit Rost-Segge; 49ho</t>
  </si>
  <si>
    <t>TaFi1</t>
  </si>
  <si>
    <t>Peitschenlebermoos-Tannen-Fichtenwälder; 46ati, 46sti</t>
  </si>
  <si>
    <t>TaFi2</t>
  </si>
  <si>
    <t>Heidelbeer-Tannen-Fichtenwälder; 46a, 46s, 46e</t>
  </si>
  <si>
    <t>TaFi3</t>
  </si>
  <si>
    <t>Schachtelhalm-Tannen-Fichtenwälder; 49a, 49F</t>
  </si>
  <si>
    <t>TaFi4</t>
  </si>
  <si>
    <t>Blockschutt-Tannen-Fichtenwälder; 48</t>
  </si>
  <si>
    <t>TaFi5</t>
  </si>
  <si>
    <t>Hochstauden-Tannen-Fichtenwälder; 50a, 50abl, 50aP, 50f</t>
  </si>
  <si>
    <t>TaFi6</t>
  </si>
  <si>
    <t>Saure Hochstauden- und Labkraut-Tannen-Fichtenwälder; 50d, 51</t>
  </si>
  <si>
    <t>TaFi7</t>
  </si>
  <si>
    <t>Karbonat-Tannen-Fichtenwälder mit Kahlem Alpendost; 50*</t>
  </si>
  <si>
    <t>Bu5</t>
  </si>
  <si>
    <t>Seggen-Buchenwälder; 14a, 14w, 15a, 15w</t>
  </si>
  <si>
    <t>Bu6</t>
  </si>
  <si>
    <t>Tieflagen-Hainsimsen-Buchenwälder; 1, 2</t>
  </si>
  <si>
    <t>Bu7</t>
  </si>
  <si>
    <t>Linden-Buchenwälder; 13a, 13e</t>
  </si>
  <si>
    <t>Bu8</t>
  </si>
  <si>
    <t>Blaugras-Buchenwälder; 16a, 16l</t>
  </si>
  <si>
    <t>Bu9</t>
  </si>
  <si>
    <t>Eiben-Buchenwälder mit Berg-Reitgras; 17</t>
  </si>
  <si>
    <t>Bu16</t>
  </si>
  <si>
    <t>Alpendost-Buchenwälder; 13eho, 13ho</t>
  </si>
  <si>
    <t>TaBu3</t>
  </si>
  <si>
    <t>Artenarme Hainsimsen-Tannen-Buchenwälder; 1ho</t>
  </si>
  <si>
    <t>Bu10</t>
  </si>
  <si>
    <t>Typische Waldhirsen-Buchenwälder; 8a</t>
  </si>
  <si>
    <t>Bu11</t>
  </si>
  <si>
    <t>Feuchte und saure Waldhirsen-Buchenwälder; 8b ,8d, 8s, 8*</t>
  </si>
  <si>
    <t>Bu12</t>
  </si>
  <si>
    <t>Trockene Zahnwurz-Buchenwälder; 12e</t>
  </si>
  <si>
    <t>Bu13</t>
  </si>
  <si>
    <t>Basenreiche Waldhirsen- und Zahnwurz-Buchenwälder; 8e, 8f, 12a, 12aal, 12abl, 12c</t>
  </si>
  <si>
    <t>Bu14</t>
  </si>
  <si>
    <t>Feuchte Waldhirsen- und Zahnwurz-Buchenwälder; 8g, 12s</t>
  </si>
  <si>
    <t>Bu15</t>
  </si>
  <si>
    <t>Wechselfeuchte Zahnwurz-Buchenwälder; 12w</t>
  </si>
  <si>
    <t>Bu17</t>
  </si>
  <si>
    <t>Ahorn-Buchenwälder; 21, 21e</t>
  </si>
  <si>
    <t>TaBu1</t>
  </si>
  <si>
    <t>Frische Tannen-Buchenwälder mit Wald-Schwingel; 18a, 18abl, 18d</t>
  </si>
  <si>
    <t>TaBu2</t>
  </si>
  <si>
    <t>Typische und pseudovergleyte Hainsimsen-Tannen-Buchenwälder; 19, 19ps</t>
  </si>
  <si>
    <t>TaBu4</t>
  </si>
  <si>
    <t>Karbonat-Tannen-Buchenwälder; 18e; 18f</t>
  </si>
  <si>
    <t>TaBu5</t>
  </si>
  <si>
    <t>Hochstauden- und Waldgersten-Tannen-Buchenwälder; 18sE, 20a, 20aP, 20g</t>
  </si>
  <si>
    <t>TaBu6</t>
  </si>
  <si>
    <t>Feuchte Tannen-Buchenwälder mit Wald-Schwingel; 18s</t>
  </si>
  <si>
    <t>TaBu7</t>
  </si>
  <si>
    <t>Reitgras-Tannen-Buchenwälder; 18w</t>
  </si>
  <si>
    <t>Bu1</t>
  </si>
  <si>
    <t>Typische Waldmeister-Buchenwälder; 7a</t>
  </si>
  <si>
    <t>Bu2</t>
  </si>
  <si>
    <t>Feuchte und saure Waldmeister-Buchenwälder; 6, 7b, 7s, 7*</t>
  </si>
  <si>
    <t>Bu3</t>
  </si>
  <si>
    <t>Basenreiche Waldmeister- und Lungenkraut-Buchenwälder; 7e, 7f, 9a, 9aal, 9abl, 9w, 10a, 10w</t>
  </si>
  <si>
    <t>Bu4</t>
  </si>
  <si>
    <t>Feuchte Waldmeister- und Aronstab-Buchenwälder; 7g, 11</t>
  </si>
  <si>
    <t>standortgerecht</t>
  </si>
  <si>
    <t>Angaben zur Aufnahme</t>
  </si>
  <si>
    <t>Amt für Wald und Naturgefahren
des Kantons Bern</t>
  </si>
  <si>
    <t>Beilage 1</t>
  </si>
  <si>
    <t>Biodiversität im Wald, KS 6.2/2</t>
  </si>
  <si>
    <t>Version 24/2</t>
  </si>
  <si>
    <t>Beilage 2</t>
  </si>
  <si>
    <t xml:space="preserve">Einfaches Projekt: </t>
  </si>
  <si>
    <t>Biodiversität im Wald</t>
  </si>
  <si>
    <t>GIS-ID:</t>
  </si>
  <si>
    <r>
      <t xml:space="preserve">Projekt-ID Bewirtschaftungsvertrag
</t>
    </r>
    <r>
      <rPr>
        <sz val="11"/>
        <rFont val="Arial"/>
        <family val="2"/>
      </rPr>
      <t>(falls vorhanden):</t>
    </r>
  </si>
  <si>
    <t>Beitragsgesuch/-abrechnung</t>
  </si>
  <si>
    <t>WA</t>
  </si>
  <si>
    <t xml:space="preserve">Revier </t>
  </si>
  <si>
    <t xml:space="preserve">Gemeinde </t>
  </si>
  <si>
    <t xml:space="preserve">Lokalname </t>
  </si>
  <si>
    <t>Angaben über Trägerschaft</t>
  </si>
  <si>
    <t>Name / Vorname</t>
  </si>
  <si>
    <t>zu Handen</t>
  </si>
  <si>
    <t xml:space="preserve">  öffentlich</t>
  </si>
  <si>
    <t xml:space="preserve">  privat</t>
  </si>
  <si>
    <t>Strasse</t>
  </si>
  <si>
    <t>PLZ / Ort</t>
  </si>
  <si>
    <t xml:space="preserve">  SFB / TBA</t>
  </si>
  <si>
    <t xml:space="preserve">  Bund</t>
  </si>
  <si>
    <t>Postfach</t>
  </si>
  <si>
    <t>Einzahlungsschein der Trägerschaft liegt bei</t>
  </si>
  <si>
    <t>Einverständnis Grundeigentümer Offenland eingeholt</t>
  </si>
  <si>
    <t>(sofern durch vorgelagerte Kleinstrukturen betroffen)</t>
  </si>
  <si>
    <t>Lokalisierung der Flächen</t>
  </si>
  <si>
    <r>
      <t xml:space="preserve">Projekt im Schutzwald
</t>
    </r>
    <r>
      <rPr>
        <sz val="9"/>
        <rFont val="Arial Narrow"/>
        <family val="2"/>
      </rPr>
      <t>(falls ja, KS 6.2/2 Beilage 4 beachten)</t>
    </r>
  </si>
  <si>
    <t xml:space="preserve">Mittelpunktkoordinaten </t>
  </si>
  <si>
    <t>y</t>
  </si>
  <si>
    <t>Höhe über Meer</t>
  </si>
  <si>
    <t>Einheit</t>
  </si>
  <si>
    <t>Pauschale
CHF</t>
  </si>
  <si>
    <t>Voranschlag</t>
  </si>
  <si>
    <t>Abrechnung</t>
  </si>
  <si>
    <t>Voranschlag / Abrechnung</t>
  </si>
  <si>
    <t>Anzahl</t>
  </si>
  <si>
    <t>Beitrag</t>
  </si>
  <si>
    <r>
      <t>Vernetzungselemente</t>
    </r>
    <r>
      <rPr>
        <sz val="10"/>
        <rFont val="Arial"/>
        <family val="2"/>
      </rPr>
      <t xml:space="preserve"> (Beilage 2 und 4)</t>
    </r>
  </si>
  <si>
    <t>Schaffung oder Pflege von stufigen Strukturen über BHD dom 30 cm</t>
  </si>
  <si>
    <t>ha</t>
  </si>
  <si>
    <t>Schaffung oder Pflege von stufigen Strukturen bis BHD dom 30 cm</t>
  </si>
  <si>
    <t>Anlegen und Erneuern von Kleinstrukturen</t>
  </si>
  <si>
    <t>Lebensraumaufwertung</t>
  </si>
  <si>
    <t>Eingriffe bis BHD dom 30 cm</t>
  </si>
  <si>
    <t>Eingriffe über BHD dom 30 cm</t>
  </si>
  <si>
    <t>Zuschlagspauschale für Eingriffe in besonderen Lebensräumen*</t>
  </si>
  <si>
    <t>Anlegen und Erneuern von Kleinstrukturen*</t>
  </si>
  <si>
    <t>Massnahmen in Feuchtgebieten: Installation der Baustelle</t>
  </si>
  <si>
    <t>Massnahmen in Feuchtgebieten: Bearbeitete Biotopfläche</t>
  </si>
  <si>
    <t>Seltene Baumarten: Pflanzen und Schützen</t>
  </si>
  <si>
    <t>Seltene Baumarten: Schützen Naturverjüngung</t>
  </si>
  <si>
    <t>Seltene Baumarten: Austrichtern und Pflege</t>
  </si>
  <si>
    <t>* pro Gesuch kann nur eine der beiden Pauschalen berücksichtigt werden.</t>
  </si>
  <si>
    <t>Total Eingriffsfläche (ha) und Beitrag (CHF)</t>
  </si>
  <si>
    <t>Trägerschaft: Eingabe des Gesuchs und generelle Bedingungen für die Ausrichtung der Beiträge</t>
  </si>
  <si>
    <t>Die Trägerschaft beantragt die Subventionierung der projektierten Arbeiten gemäss Ziffer 3.</t>
  </si>
  <si>
    <t>Ort</t>
  </si>
  <si>
    <t>Datum</t>
  </si>
  <si>
    <t>Ausführung geplant bis:</t>
  </si>
  <si>
    <t>Bemerkungen siehe Beilage</t>
  </si>
  <si>
    <t>Die Zustimmung zum Gesuch stellt keine Beitragszusicherung dar.
Diese erfolgt erst durch die Genehmigung der Abrechnung und der Ausgabenbewilligung.
Die Auszahlung der Beiträge erfolgt nach Massgabe der zur Verfügung stehenden Kredite.</t>
  </si>
  <si>
    <t>Fachvisum</t>
  </si>
  <si>
    <t>Die Arbeiten sind fachgerecht ausgeführt und die  Beitragsberechtigung wird anerkannt und die Ausmasse gemäss Ziffer 3, Spalte Abrechnung, bestätigt.</t>
  </si>
  <si>
    <t>Bemerkungen</t>
  </si>
  <si>
    <t>siehe Beilage</t>
  </si>
  <si>
    <t>Genehmigung der Abrechnung und Ausgabenbewilligung</t>
  </si>
  <si>
    <t>Eingriffsfläche</t>
  </si>
  <si>
    <t>Kantonsbeitrag</t>
  </si>
  <si>
    <t>CHF</t>
  </si>
  <si>
    <t xml:space="preserve">Beilagen für WA: </t>
  </si>
  <si>
    <t>- Ausführungsplan 1:5000
- Beilage 2</t>
  </si>
  <si>
    <t>Seite 1</t>
  </si>
  <si>
    <t xml:space="preserve">Kopie WA an: </t>
  </si>
  <si>
    <t>- Einzahlungsschein</t>
  </si>
  <si>
    <t>Rechtsgrundlagen</t>
  </si>
  <si>
    <t></t>
  </si>
  <si>
    <t>Kantonales Waldgesetz vom 5. Mai 1997 (KWaG), Art. 9, 12, 14, 15 und 32 ff</t>
  </si>
  <si>
    <t>Finanzhaushaltsgesetz vom 15. Juni 2022 (FHG),
Art. 27, Art. 30 Abs. 1, Art. 31, Art. 32, Art. 33</t>
  </si>
  <si>
    <t>Finanzhaushaltsverodnung vom 16. November 2022 (FHV),
Art. 27 und Art. 36</t>
  </si>
  <si>
    <t>Kredit- und Ausgabenart, rechtliche Qualifikation</t>
  </si>
  <si>
    <t>Einjähriger Verpflichtungskredit in Form eines Objektkredites</t>
  </si>
  <si>
    <t xml:space="preserve">Einmalige und neue Ausgabe (FHG, Art. 27 und Art. 30 Abs. 1) </t>
  </si>
  <si>
    <t>Rechnungsjahr und Konto</t>
  </si>
  <si>
    <t>Rechnungsjahr</t>
  </si>
  <si>
    <t>Sachkonto</t>
  </si>
  <si>
    <t>363200000/363500000</t>
  </si>
  <si>
    <t>Der Betrag ist im Voranschlag eingestellt.</t>
  </si>
  <si>
    <t>Seite 2</t>
  </si>
  <si>
    <t>Jahr:</t>
  </si>
  <si>
    <t>Wirkungsanalyse</t>
  </si>
  <si>
    <t>Die Qualitätskriterien Waldbiodiversität geben das langfristige Pflegeziel (SOLL) vor und sollen bei jedem Eingriff berücksichtigt werden. Die Werte zu Totholz können auf schlechtwüchsigen Standorten angepasst werden.</t>
  </si>
  <si>
    <t>Laubholzanteil</t>
  </si>
  <si>
    <t>Mindestanteil für das gewählte Baumartenprofil
gemäss Berner Standortschlüssel 2023</t>
  </si>
  <si>
    <t>Totholz</t>
  </si>
  <si>
    <t>standort-
gerecht:</t>
  </si>
  <si>
    <t>naturnah:</t>
  </si>
  <si>
    <t>erhalten / 
erschaffen</t>
  </si>
  <si>
    <t>SOLL</t>
  </si>
  <si>
    <t>Handlungs-
bedarf</t>
  </si>
  <si>
    <t>5 Stk. / ha</t>
  </si>
  <si>
    <t>(mit x ankreuzen)</t>
  </si>
  <si>
    <t>Ergebnis</t>
  </si>
  <si>
    <t>Stk. / ha</t>
  </si>
  <si>
    <t>Seltene und Pionierbaumarten</t>
  </si>
  <si>
    <r>
      <t xml:space="preserve">Waldrandaufbau: </t>
    </r>
    <r>
      <rPr>
        <sz val="10"/>
        <rFont val="Arial"/>
        <family val="2"/>
      </rPr>
      <t>Definitionen siehe Rückseite</t>
    </r>
  </si>
  <si>
    <r>
      <t xml:space="preserve">Habitatstrukturen: </t>
    </r>
    <r>
      <rPr>
        <sz val="10"/>
        <rFont val="Arial"/>
        <family val="2"/>
      </rPr>
      <t>innerhalb Strauchgürtel und Waldmantel</t>
    </r>
  </si>
  <si>
    <r>
      <rPr>
        <b/>
        <sz val="10"/>
        <rFont val="Arial"/>
        <family val="2"/>
      </rPr>
      <t>Habitatbäume</t>
    </r>
    <r>
      <rPr>
        <sz val="10"/>
        <rFont val="Arial"/>
        <family val="2"/>
      </rPr>
      <t xml:space="preserve">
Nur lebende Bäume. Insb. überdurchschnittlich alte Bäume und solche mit Mikrohabitaten (gem. Merkblatt Habitatbäume WSL)</t>
    </r>
  </si>
  <si>
    <r>
      <t>m</t>
    </r>
    <r>
      <rPr>
        <vertAlign val="superscript"/>
        <sz val="10"/>
        <rFont val="Arial"/>
        <family val="2"/>
      </rPr>
      <t>3</t>
    </r>
  </si>
  <si>
    <r>
      <t>m</t>
    </r>
    <r>
      <rPr>
        <vertAlign val="superscript"/>
        <sz val="10"/>
        <rFont val="Arial"/>
        <family val="2"/>
      </rPr>
      <t>3</t>
    </r>
    <r>
      <rPr>
        <sz val="10"/>
        <rFont val="Arial"/>
        <family val="2"/>
      </rPr>
      <t xml:space="preserve"> / ha</t>
    </r>
  </si>
  <si>
    <r>
      <rPr>
        <b/>
        <sz val="10"/>
        <rFont val="Arial"/>
        <family val="2"/>
      </rPr>
      <t>Kleinstrukturen</t>
    </r>
    <r>
      <rPr>
        <sz val="10"/>
        <rFont val="Arial"/>
        <family val="2"/>
      </rPr>
      <t xml:space="preserve">
Asthaufen (mind. 3 m</t>
    </r>
    <r>
      <rPr>
        <vertAlign val="superscript"/>
        <sz val="10"/>
        <rFont val="Arial"/>
        <family val="2"/>
      </rPr>
      <t>3</t>
    </r>
    <r>
      <rPr>
        <sz val="10"/>
        <rFont val="Arial"/>
        <family val="2"/>
      </rPr>
      <t>, 1.50 m Höhe), Steinhaufen (ab 1 m</t>
    </r>
    <r>
      <rPr>
        <vertAlign val="superscript"/>
        <sz val="10"/>
        <rFont val="Arial"/>
        <family val="2"/>
      </rPr>
      <t>3</t>
    </r>
    <r>
      <rPr>
        <sz val="10"/>
        <rFont val="Arial"/>
        <family val="2"/>
      </rPr>
      <t>),
Trockenmauer, Ameisenhaufen (ab 1 m</t>
    </r>
    <r>
      <rPr>
        <vertAlign val="superscript"/>
        <sz val="10"/>
        <rFont val="Arial"/>
        <family val="2"/>
      </rPr>
      <t>3</t>
    </r>
    <r>
      <rPr>
        <sz val="10"/>
        <rFont val="Arial"/>
        <family val="2"/>
      </rPr>
      <t>)</t>
    </r>
  </si>
  <si>
    <r>
      <rPr>
        <b/>
        <sz val="10"/>
        <rFont val="Arial"/>
        <family val="2"/>
      </rPr>
      <t>liegend:</t>
    </r>
    <r>
      <rPr>
        <sz val="10"/>
        <rFont val="Arial"/>
        <family val="2"/>
      </rPr>
      <t xml:space="preserve"> Stämme (möglichst L &gt; 2 m und BHD &gt; 40 cm) oder entwurzelte Stöcke</t>
    </r>
  </si>
  <si>
    <r>
      <rPr>
        <b/>
        <sz val="10"/>
        <rFont val="Arial"/>
        <family val="2"/>
      </rPr>
      <t>stehend:</t>
    </r>
    <r>
      <rPr>
        <sz val="10"/>
        <rFont val="Arial"/>
        <family val="2"/>
      </rPr>
      <t xml:space="preserve"> Stumpf (möglichst L &gt; 1.3 m und BHD &gt; 40 cm) oder Dürrständer  </t>
    </r>
  </si>
  <si>
    <r>
      <t>Pflanzenvielfalt und Problemarten:</t>
    </r>
    <r>
      <rPr>
        <b/>
        <sz val="10"/>
        <rFont val="Arial"/>
        <family val="2"/>
      </rPr>
      <t xml:space="preserve"> </t>
    </r>
    <r>
      <rPr>
        <sz val="10"/>
        <rFont val="Arial"/>
        <family val="2"/>
      </rPr>
      <t>Übertrag aus Artenlisten, s. Rückseite</t>
    </r>
  </si>
  <si>
    <r>
      <t xml:space="preserve">Kategorie </t>
    </r>
    <r>
      <rPr>
        <sz val="10"/>
        <rFont val="Arial"/>
        <family val="2"/>
      </rPr>
      <t>gemäss Prioritätenkarte Waldrand</t>
    </r>
  </si>
  <si>
    <r>
      <t xml:space="preserve">Baumartenprofil </t>
    </r>
    <r>
      <rPr>
        <sz val="10"/>
        <rFont val="Arial"/>
        <family val="2"/>
      </rPr>
      <t>gemäss Berner Standortschlüssel 2023
(z.B. Basenreiche Waldmeister- und Lungenkraut-Buchenwälder; 7e, 7f, 9a, 9w, 10a, 10w)</t>
    </r>
  </si>
  <si>
    <t>→</t>
  </si>
  <si>
    <t>Falls Fokusarten gefördert werden: welche?</t>
  </si>
  <si>
    <r>
      <rPr>
        <b/>
        <sz val="10"/>
        <rFont val="Arial"/>
        <family val="2"/>
      </rPr>
      <t>Umschreibung der geplanten Massnahmen</t>
    </r>
    <r>
      <rPr>
        <sz val="10"/>
        <rFont val="Arial"/>
        <family val="2"/>
      </rPr>
      <t xml:space="preserve"> (optional)</t>
    </r>
  </si>
  <si>
    <t>Falls für weitere Arten
spezifische Fördermassnahmen umgesetzt werden: für welche?</t>
  </si>
  <si>
    <t>Aufnahme &amp; Beurteilung durch:</t>
  </si>
  <si>
    <t>(auswählen)</t>
  </si>
  <si>
    <t>Mögliche Kategorien:
1 / 2 / 3 / keine</t>
  </si>
  <si>
    <r>
      <t xml:space="preserve">Stufigkeit </t>
    </r>
    <r>
      <rPr>
        <sz val="10"/>
        <rFont val="Arial"/>
        <family val="2"/>
      </rPr>
      <t>(1-stufig / 2-stufig / mehrstufig)</t>
    </r>
  </si>
  <si>
    <r>
      <t xml:space="preserve">Verlauf Waldmantel </t>
    </r>
    <r>
      <rPr>
        <sz val="10"/>
        <rFont val="Arial"/>
        <family val="2"/>
      </rPr>
      <t>(linear / gebuchtet)</t>
    </r>
  </si>
  <si>
    <t>Art 1:</t>
  </si>
  <si>
    <t>Art 2:</t>
  </si>
  <si>
    <t>Art 3:</t>
  </si>
  <si>
    <t>Fokusart 1:</t>
  </si>
  <si>
    <t>Fokusart 2:</t>
  </si>
  <si>
    <t>Fokusart 3:</t>
  </si>
  <si>
    <r>
      <t>25 m</t>
    </r>
    <r>
      <rPr>
        <b/>
        <vertAlign val="superscript"/>
        <sz val="10"/>
        <rFont val="Arial"/>
        <family val="2"/>
      </rPr>
      <t>3</t>
    </r>
    <r>
      <rPr>
        <b/>
        <sz val="10"/>
        <rFont val="Arial"/>
        <family val="2"/>
      </rPr>
      <t xml:space="preserve"> / ha</t>
    </r>
  </si>
  <si>
    <r>
      <t>15 m</t>
    </r>
    <r>
      <rPr>
        <b/>
        <vertAlign val="superscript"/>
        <sz val="10"/>
        <rFont val="Arial"/>
        <family val="2"/>
      </rPr>
      <t>3</t>
    </r>
    <r>
      <rPr>
        <b/>
        <sz val="10"/>
        <rFont val="Arial"/>
        <family val="2"/>
      </rPr>
      <t xml:space="preserve"> / ha</t>
    </r>
  </si>
  <si>
    <t>Seite 1 / 2</t>
  </si>
  <si>
    <t>Deutsch</t>
  </si>
  <si>
    <t>Latein</t>
  </si>
  <si>
    <r>
      <t>davon</t>
    </r>
    <r>
      <rPr>
        <b/>
        <sz val="10"/>
        <color rgb="FF000000"/>
        <rFont val="Arial"/>
        <family val="2"/>
      </rPr>
      <t xml:space="preserve"> </t>
    </r>
    <r>
      <rPr>
        <b/>
        <i/>
        <sz val="10"/>
        <color rgb="FF000000"/>
        <rFont val="Arial"/>
        <family val="2"/>
      </rPr>
      <t>Seltene und Pionierbaumarten</t>
    </r>
    <r>
      <rPr>
        <b/>
        <sz val="10"/>
        <color rgb="FF000000"/>
        <rFont val="Arial"/>
        <family val="2"/>
      </rPr>
      <t xml:space="preserve"> </t>
    </r>
  </si>
  <si>
    <r>
      <t xml:space="preserve">davon </t>
    </r>
    <r>
      <rPr>
        <b/>
        <sz val="10"/>
        <color rgb="FF000000"/>
        <rFont val="Arial"/>
        <family val="2"/>
      </rPr>
      <t xml:space="preserve">Dornstraucharten </t>
    </r>
  </si>
  <si>
    <t>Seite 2 / 2</t>
  </si>
  <si>
    <r>
      <rPr>
        <b/>
        <sz val="11"/>
        <color rgb="FF000000"/>
        <rFont val="Arial"/>
        <family val="2"/>
      </rPr>
      <t xml:space="preserve">Waldbauliche Problemarten </t>
    </r>
    <r>
      <rPr>
        <sz val="10"/>
        <color rgb="FF000000"/>
        <rFont val="Arial"/>
        <family val="2"/>
      </rPr>
      <t xml:space="preserve">(Fläche eintragen)
Fläche (Aren) ab Gesamtdeckung von </t>
    </r>
    <r>
      <rPr>
        <b/>
        <sz val="10"/>
        <color rgb="FF000000"/>
        <rFont val="Arial"/>
        <family val="2"/>
      </rPr>
      <t>min. 1 Are pro Art</t>
    </r>
    <r>
      <rPr>
        <sz val="10"/>
        <color rgb="FF000000"/>
        <rFont val="Arial"/>
        <family val="2"/>
      </rPr>
      <t xml:space="preserve"> erfassen.</t>
    </r>
  </si>
  <si>
    <t xml:space="preserve">«Spickzettel» </t>
  </si>
  <si>
    <r>
      <rPr>
        <i/>
        <sz val="9"/>
        <rFont val="Arial"/>
        <family val="2"/>
      </rPr>
      <t>1-stufig:</t>
    </r>
    <r>
      <rPr>
        <sz val="9"/>
        <rFont val="Arial"/>
        <family val="2"/>
      </rPr>
      <t xml:space="preserve"> Es hat nur einzelne Sträucher am Waldrand, welche durch Bäume überdacht werden.</t>
    </r>
  </si>
  <si>
    <r>
      <rPr>
        <i/>
        <sz val="9"/>
        <rFont val="Arial"/>
        <family val="2"/>
      </rPr>
      <t>2-stufig:</t>
    </r>
    <r>
      <rPr>
        <sz val="9"/>
        <rFont val="Arial"/>
        <family val="2"/>
      </rPr>
      <t xml:space="preserve"> Strauchgürtel ist nicht durchgängig bzw. schmal ausgeprägt.</t>
    </r>
  </si>
  <si>
    <r>
      <rPr>
        <i/>
        <sz val="9"/>
        <rFont val="Arial"/>
        <family val="2"/>
      </rPr>
      <t>Mehrstufig:</t>
    </r>
    <r>
      <rPr>
        <sz val="9"/>
        <rFont val="Arial"/>
        <family val="2"/>
      </rPr>
      <t xml:space="preserve"> Waldmantel und Strauchgürtel sind durchgängig ausgeprägt.</t>
    </r>
  </si>
  <si>
    <t>Waldrandaufbau</t>
  </si>
  <si>
    <r>
      <rPr>
        <i/>
        <sz val="9"/>
        <rFont val="Arial"/>
        <family val="2"/>
      </rPr>
      <t xml:space="preserve">linear: </t>
    </r>
    <r>
      <rPr>
        <sz val="9"/>
        <rFont val="Arial"/>
        <family val="2"/>
      </rPr>
      <t>Waldmantel verläuft mehr oder weniger gerade, höchstens einzelne vorspringende Bäume oder markante Waldecken.</t>
    </r>
  </si>
  <si>
    <r>
      <rPr>
        <i/>
        <sz val="9"/>
        <rFont val="Arial"/>
        <family val="2"/>
      </rPr>
      <t>gebuchtet:</t>
    </r>
    <r>
      <rPr>
        <sz val="9"/>
        <rFont val="Arial"/>
        <family val="2"/>
      </rPr>
      <t xml:space="preserve"> Waldmantel mit mehreren vorspringenden Gruppen / markanten Waldecken mit Buchten dazwischen.
</t>
    </r>
    <r>
      <rPr>
        <i/>
        <sz val="9"/>
        <rFont val="Arial"/>
        <family val="2"/>
      </rPr>
      <t>Soll-Tiefe Buchten gem. QK: 20 m</t>
    </r>
  </si>
  <si>
    <t>Waldrandtiefe</t>
  </si>
  <si>
    <t>Strauchgürtel</t>
  </si>
  <si>
    <t>Waldmantel</t>
  </si>
  <si>
    <r>
      <t xml:space="preserve">Gehölzbestand (Deckung &gt; 25%) zwischen rechtlicher Waldgrenze bis zum Waldmantel.
</t>
    </r>
    <r>
      <rPr>
        <i/>
        <sz val="9"/>
        <rFont val="Arial"/>
        <family val="2"/>
      </rPr>
      <t>Soll-Tiefe gemäss Qualitätskriterien: 8 m</t>
    </r>
  </si>
  <si>
    <r>
      <t xml:space="preserve">Durchschnittliche Horizontaldistanz von der rechtlichen Waldgrenze bis zum Holzproduktionswald.
</t>
    </r>
    <r>
      <rPr>
        <i/>
        <sz val="9"/>
        <rFont val="Arial"/>
        <family val="2"/>
      </rPr>
      <t>Soll-Tiefe gemäss Qualitätskriterien: 20 m</t>
    </r>
  </si>
  <si>
    <r>
      <t xml:space="preserve">Bäume (BHD &gt; 12 cm) mit Randeinfluss (Schiefstand, tief beastet) zw. Strauchgürtel und Holzproduktionswald.
</t>
    </r>
    <r>
      <rPr>
        <i/>
        <sz val="9"/>
        <rFont val="Arial"/>
        <family val="2"/>
      </rPr>
      <t>Soll-Tiefe gemäss Qualitätskriterien: 12 m</t>
    </r>
  </si>
  <si>
    <t>Fokusarten</t>
  </si>
  <si>
    <t>Stachelbärte</t>
  </si>
  <si>
    <t>Prioritäten Waldrand</t>
  </si>
  <si>
    <t>standortfremd</t>
  </si>
  <si>
    <t>hochmontan</t>
  </si>
  <si>
    <t>Baumartenprofile pro Höhenstufe</t>
  </si>
  <si>
    <t>Baumartenprofil</t>
  </si>
  <si>
    <t>Laubholzanteile pro Baumartenprofil</t>
  </si>
  <si>
    <t>Abkürzung</t>
  </si>
  <si>
    <r>
      <rPr>
        <b/>
        <sz val="11"/>
        <color theme="1"/>
        <rFont val="Arial"/>
        <family val="2"/>
      </rPr>
      <t>Anzahl Gehölzarten</t>
    </r>
    <r>
      <rPr>
        <sz val="10"/>
        <color theme="1"/>
        <rFont val="Arial"/>
        <family val="2"/>
      </rPr>
      <t xml:space="preserve"> (mit x ankreuzen)
Habitus Baum B = BHD &gt; 12cm, innerhalb Strauchgürtel und Waldmantel
Habitus Strauch S = BHD &lt; 12cm, innerhalb Strauchgürtel</t>
    </r>
  </si>
  <si>
    <r>
      <rPr>
        <b/>
        <sz val="11"/>
        <color theme="1"/>
        <rFont val="Arial"/>
        <family val="2"/>
      </rPr>
      <t>Invasive Neophyten</t>
    </r>
    <r>
      <rPr>
        <b/>
        <sz val="10"/>
        <color theme="1"/>
        <rFont val="Arial"/>
        <family val="2"/>
      </rPr>
      <t xml:space="preserve"> </t>
    </r>
    <r>
      <rPr>
        <sz val="10"/>
        <color theme="1"/>
        <rFont val="Arial"/>
        <family val="2"/>
      </rPr>
      <t>(mit x ankreuzen)
Alle Individuen bzw. Bestände erfassen.</t>
    </r>
  </si>
  <si>
    <t>Beulenkopfbock</t>
  </si>
  <si>
    <t>Flatterulme</t>
  </si>
  <si>
    <t>kollin</t>
  </si>
  <si>
    <t>submontan</t>
  </si>
  <si>
    <t>N/A</t>
  </si>
  <si>
    <t>Lonicera caerulea</t>
  </si>
  <si>
    <t xml:space="preserve">Ambrosia artemisiifolia </t>
  </si>
  <si>
    <t>vielfältig</t>
  </si>
  <si>
    <t>vermindern</t>
  </si>
  <si>
    <t>%</t>
  </si>
  <si>
    <t>20 m</t>
  </si>
  <si>
    <r>
      <t xml:space="preserve">Höhenstufe
</t>
    </r>
    <r>
      <rPr>
        <sz val="10"/>
        <rFont val="Arial"/>
        <family val="2"/>
      </rPr>
      <t>Norm: kollin-submontan / untermontan / obermontan
Hochlagen: hochmontan</t>
    </r>
  </si>
  <si>
    <t>Trägerschaft</t>
  </si>
  <si>
    <t>Revierförster/-in</t>
  </si>
  <si>
    <r>
      <t xml:space="preserve">Zustimmung des Gesuchs durch die Waldabteilung </t>
    </r>
    <r>
      <rPr>
        <sz val="10"/>
        <rFont val="Arial"/>
        <family val="2"/>
      </rPr>
      <t>(Original an Revierförster/-in)</t>
    </r>
  </si>
  <si>
    <t>Waldabteilung</t>
  </si>
  <si>
    <t>Ausführungsbestätigung durch Revierförster/-in</t>
  </si>
  <si>
    <t>- Trägerschaft
- Revierförster/-in</t>
  </si>
  <si>
    <t>1. Die Weisungen des AWN müssen befolgt werden.
2. Die Massnahmen müssen fachgerecht ausgeführt werden; es muss fachkundiges Personal eingesetzt werden.
3. Die Ausführung der Massnahmen muss ausserhalb der Brut- und Setzzeit erfolgen, also zwischen 1. August und 31. März.
4. Die Trägerschaft sorgt für die nötigen Folgeeingriffe; sofern diese mit Beiträgen unterstützt werden. 
5. Die Richtlinien und Sicherheitsbestimmungen der SUVA sind einzuhalten und die Arbeitssicherheit muss gewährleistet sein. 
6. Einverständnis Waldbesitzer/-in sowie Grundeigentümer/-in Offenland (sofern betroffen).
7. Beiträge werden nur ausgerichtet, wenn sich der Waldbesitzer mit seiner gesamten BHFF-pflichtigen Nutzung am Fonds beteiligt. (Vgl. KS 1.4/7)</t>
  </si>
  <si>
    <t>Hirschkäfer</t>
  </si>
  <si>
    <t>Gesuch gültig bis: (max. Ende 2028)</t>
  </si>
  <si>
    <t>Flatter-Ulme</t>
  </si>
  <si>
    <t>Ulmus laevis</t>
  </si>
  <si>
    <t>Biodiversität im Wald, KS 6.2/2
Version 25/2</t>
  </si>
  <si>
    <t>Der grösste Anteil bestimmt die Kategorie;
z.B. 45% Kat. 1 + 55% Kat. 2 = ganzer Waldrand Kat.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</si>
</sst>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7]d/\ mmmm\ yyyy;@"/>
    <numFmt numFmtId="165" formatCode="0.0"/>
  </numFmts>
  <fonts count="31" x14ac:knownFonts="1">
    <font>
      <sz val="11"/>
      <color theme="1"/>
      <name val="Arial"/>
      <family val="2"/>
    </font>
    <font>
      <b/>
      <sz val="11"/>
      <color theme="1"/>
      <name val="Arial"/>
      <family val="2"/>
    </font>
    <font>
      <b/>
      <sz val="11"/>
      <color rgb="FF000000"/>
      <name val="Arial"/>
      <family val="2"/>
    </font>
    <font>
      <sz val="11"/>
      <color theme="1"/>
      <name val="Arial"/>
      <family val="2"/>
    </font>
    <font>
      <b/>
      <sz val="10"/>
      <color theme="1"/>
      <name val="Arial"/>
      <family val="2"/>
    </font>
    <font>
      <b/>
      <sz val="10"/>
      <color rgb="FF000000"/>
      <name val="Arial"/>
      <family val="2"/>
    </font>
    <font>
      <sz val="8"/>
      <name val="Arial"/>
      <family val="2"/>
    </font>
    <font>
      <sz val="10.5"/>
      <color theme="1"/>
      <name val="Arial"/>
      <family val="2"/>
    </font>
    <font>
      <sz val="11"/>
      <name val="Arial"/>
      <family val="2"/>
    </font>
    <font>
      <b/>
      <sz val="10"/>
      <name val="Arial"/>
      <family val="2"/>
    </font>
    <font>
      <b/>
      <sz val="16"/>
      <name val="Arial"/>
      <family val="2"/>
    </font>
    <font>
      <b/>
      <sz val="14"/>
      <name val="Arial"/>
      <family val="2"/>
    </font>
    <font>
      <b/>
      <sz val="11"/>
      <name val="Arial"/>
      <family val="2"/>
    </font>
    <font>
      <sz val="10"/>
      <name val="Arial"/>
      <family val="2"/>
    </font>
    <font>
      <sz val="9"/>
      <name val="Arial"/>
      <family val="2"/>
    </font>
    <font>
      <sz val="9"/>
      <name val="Arial Narrow"/>
      <family val="2"/>
    </font>
    <font>
      <i/>
      <sz val="10"/>
      <name val="Arial"/>
      <family val="2"/>
    </font>
    <font>
      <sz val="10"/>
      <name val="Arial Narrow"/>
      <family val="2"/>
    </font>
    <font>
      <b/>
      <sz val="12"/>
      <name val="Arial"/>
      <family val="2"/>
    </font>
    <font>
      <sz val="11"/>
      <name val="Wingdings"/>
      <charset val="2"/>
    </font>
    <font>
      <vertAlign val="superscript"/>
      <sz val="10"/>
      <name val="Arial"/>
      <family val="2"/>
    </font>
    <font>
      <b/>
      <sz val="25"/>
      <name val="Arial"/>
      <family val="2"/>
    </font>
    <font>
      <b/>
      <vertAlign val="superscript"/>
      <sz val="10"/>
      <name val="Arial"/>
      <family val="2"/>
    </font>
    <font>
      <sz val="10"/>
      <color theme="1"/>
      <name val="Arial"/>
      <family val="2"/>
    </font>
    <font>
      <b/>
      <i/>
      <sz val="10"/>
      <color theme="1"/>
      <name val="Arial"/>
      <family val="2"/>
    </font>
    <font>
      <b/>
      <i/>
      <sz val="10"/>
      <color rgb="FF000000"/>
      <name val="Arial"/>
      <family val="2"/>
    </font>
    <font>
      <sz val="10"/>
      <color rgb="FF000000"/>
      <name val="Arial"/>
      <family val="2"/>
    </font>
    <font>
      <i/>
      <sz val="10"/>
      <color theme="1"/>
      <name val="Arial"/>
      <family val="2"/>
    </font>
    <font>
      <i/>
      <sz val="9"/>
      <name val="Arial"/>
      <family val="2"/>
    </font>
    <font>
      <b/>
      <sz val="11"/>
      <color theme="0"/>
      <name val="Arial"/>
      <family val="2"/>
    </font>
    <font>
      <b/>
      <sz val="9"/>
      <name val="Arial"/>
      <family val="2"/>
    </font>
  </fonts>
  <fills count="13">
    <fill>
      <patternFill patternType="none"/>
    </fill>
    <fill>
      <patternFill patternType="gray125"/>
    </fill>
    <fill>
      <patternFill patternType="solid">
        <fgColor rgb="FFD9D9D9"/>
        <bgColor indexed="64"/>
      </patternFill>
    </fill>
    <fill>
      <patternFill patternType="solid">
        <fgColor rgb="FFA8D08D"/>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4"/>
        <bgColor theme="4"/>
      </patternFill>
    </fill>
    <fill>
      <patternFill patternType="solid">
        <fgColor theme="4" tint="0.79998168889431442"/>
        <bgColor theme="4" tint="0.79998168889431442"/>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top style="dashed">
        <color indexed="64"/>
      </top>
      <bottom style="thin">
        <color indexed="64"/>
      </bottom>
      <diagonal/>
    </border>
    <border>
      <left/>
      <right style="dashed">
        <color indexed="64"/>
      </right>
      <top style="dashed">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s>
  <cellStyleXfs count="3">
    <xf numFmtId="0" fontId="0" fillId="0" borderId="0"/>
    <xf numFmtId="9" fontId="3" fillId="0" borderId="0" applyFont="0" applyFill="0" applyBorder="0" applyAlignment="0" applyProtection="0"/>
    <xf numFmtId="0" fontId="8" fillId="0" borderId="0"/>
  </cellStyleXfs>
  <cellXfs count="643">
    <xf numFmtId="0" fontId="0" fillId="0" borderId="0" xfId="0"/>
    <xf numFmtId="0" fontId="0" fillId="0" borderId="0" xfId="0" applyAlignment="1">
      <alignment horizontal="left" vertical="center"/>
    </xf>
    <xf numFmtId="9" fontId="0" fillId="0" borderId="0" xfId="1" applyFont="1"/>
    <xf numFmtId="0" fontId="7" fillId="0" borderId="0" xfId="0" applyFont="1"/>
    <xf numFmtId="0" fontId="0" fillId="0" borderId="0" xfId="0" applyAlignment="1">
      <alignment vertical="center" wrapText="1"/>
    </xf>
    <xf numFmtId="0" fontId="8" fillId="0" borderId="0" xfId="0" applyFont="1"/>
    <xf numFmtId="0" fontId="0" fillId="0" borderId="0" xfId="0" applyBorder="1"/>
    <xf numFmtId="0" fontId="8" fillId="0" borderId="0" xfId="2"/>
    <xf numFmtId="0" fontId="8" fillId="0" borderId="19" xfId="2" applyBorder="1" applyAlignment="1">
      <alignment horizontal="center"/>
    </xf>
    <xf numFmtId="0" fontId="8" fillId="0" borderId="25" xfId="2" applyBorder="1" applyAlignment="1">
      <alignment horizontal="center"/>
    </xf>
    <xf numFmtId="0" fontId="8" fillId="0" borderId="20" xfId="2" applyBorder="1" applyAlignment="1">
      <alignment horizontal="center"/>
    </xf>
    <xf numFmtId="0" fontId="8" fillId="0" borderId="21" xfId="2" applyBorder="1"/>
    <xf numFmtId="0" fontId="13" fillId="0" borderId="0" xfId="2" applyFont="1" applyAlignment="1">
      <alignment vertical="center"/>
    </xf>
    <xf numFmtId="0" fontId="8" fillId="0" borderId="16" xfId="2" applyBorder="1"/>
    <xf numFmtId="0" fontId="9" fillId="0" borderId="0" xfId="2" applyFont="1" applyAlignment="1">
      <alignment horizontal="right"/>
    </xf>
    <xf numFmtId="0" fontId="11" fillId="0" borderId="0" xfId="2" applyFont="1" applyAlignment="1" applyProtection="1">
      <alignment horizontal="center"/>
      <protection locked="0"/>
    </xf>
    <xf numFmtId="0" fontId="8" fillId="0" borderId="17" xfId="2" applyBorder="1"/>
    <xf numFmtId="0" fontId="8" fillId="0" borderId="15" xfId="2" applyBorder="1"/>
    <xf numFmtId="0" fontId="8" fillId="0" borderId="14" xfId="2" applyBorder="1"/>
    <xf numFmtId="0" fontId="8" fillId="0" borderId="19" xfId="2" applyBorder="1"/>
    <xf numFmtId="0" fontId="8" fillId="0" borderId="25" xfId="2" applyBorder="1"/>
    <xf numFmtId="0" fontId="8" fillId="0" borderId="20" xfId="2" applyBorder="1"/>
    <xf numFmtId="0" fontId="14" fillId="0" borderId="0" xfId="2" applyFont="1"/>
    <xf numFmtId="0" fontId="14" fillId="0" borderId="16" xfId="2" applyFont="1" applyBorder="1"/>
    <xf numFmtId="0" fontId="13" fillId="0" borderId="16" xfId="2" applyFont="1" applyBorder="1" applyAlignment="1">
      <alignment vertical="center"/>
    </xf>
    <xf numFmtId="0" fontId="13" fillId="6" borderId="0" xfId="2" applyFont="1" applyFill="1" applyAlignment="1">
      <alignment vertical="center"/>
    </xf>
    <xf numFmtId="0" fontId="13" fillId="0" borderId="0" xfId="2" applyFont="1" applyAlignment="1">
      <alignment horizontal="left" vertical="top"/>
    </xf>
    <xf numFmtId="0" fontId="8" fillId="0" borderId="0" xfId="2" applyAlignment="1">
      <alignment horizontal="center"/>
    </xf>
    <xf numFmtId="0" fontId="12" fillId="0" borderId="0" xfId="2" applyFont="1"/>
    <xf numFmtId="0" fontId="12" fillId="0" borderId="16" xfId="2" applyFont="1" applyBorder="1"/>
    <xf numFmtId="0" fontId="12" fillId="0" borderId="21" xfId="2" applyFont="1" applyBorder="1" applyAlignment="1">
      <alignment horizontal="center"/>
    </xf>
    <xf numFmtId="0" fontId="12" fillId="0" borderId="0" xfId="2" applyFont="1" applyAlignment="1">
      <alignment horizontal="left"/>
    </xf>
    <xf numFmtId="0" fontId="8" fillId="0" borderId="0" xfId="2" applyProtection="1">
      <protection locked="0"/>
    </xf>
    <xf numFmtId="14" fontId="8" fillId="0" borderId="0" xfId="2" applyNumberFormat="1" applyProtection="1">
      <protection locked="0"/>
    </xf>
    <xf numFmtId="0" fontId="13" fillId="0" borderId="0" xfId="2" applyFont="1" applyAlignment="1">
      <alignment vertical="top"/>
    </xf>
    <xf numFmtId="4" fontId="12" fillId="0" borderId="0" xfId="2" applyNumberFormat="1" applyFont="1" applyAlignment="1">
      <alignment horizontal="center" vertical="center"/>
    </xf>
    <xf numFmtId="0" fontId="13" fillId="0" borderId="0" xfId="2" applyFont="1"/>
    <xf numFmtId="0" fontId="13" fillId="0" borderId="0" xfId="2" quotePrefix="1" applyFont="1" applyAlignment="1">
      <alignment vertical="top" wrapText="1"/>
    </xf>
    <xf numFmtId="0" fontId="8" fillId="0" borderId="0" xfId="2" applyAlignment="1">
      <alignment vertical="top"/>
    </xf>
    <xf numFmtId="0" fontId="8" fillId="0" borderId="0" xfId="2" applyAlignment="1">
      <alignment vertical="center"/>
    </xf>
    <xf numFmtId="0" fontId="9" fillId="0" borderId="0" xfId="2" applyFont="1" applyAlignment="1">
      <alignment horizontal="left" wrapText="1"/>
    </xf>
    <xf numFmtId="0" fontId="9" fillId="0" borderId="0" xfId="2" applyFont="1" applyAlignment="1">
      <alignment wrapText="1"/>
    </xf>
    <xf numFmtId="0" fontId="10" fillId="0" borderId="0" xfId="2" applyFont="1" applyAlignment="1">
      <alignment vertical="center" wrapText="1"/>
    </xf>
    <xf numFmtId="0" fontId="9" fillId="0" borderId="0" xfId="2" applyFont="1" applyAlignment="1"/>
    <xf numFmtId="0" fontId="9" fillId="0" borderId="3" xfId="2" applyFont="1" applyBorder="1" applyAlignment="1"/>
    <xf numFmtId="0" fontId="13" fillId="0" borderId="3" xfId="2" applyFont="1" applyBorder="1" applyAlignment="1"/>
    <xf numFmtId="0" fontId="13" fillId="0" borderId="4" xfId="2" applyFont="1" applyBorder="1" applyAlignment="1"/>
    <xf numFmtId="0" fontId="13" fillId="0" borderId="0" xfId="2" applyFont="1" applyBorder="1"/>
    <xf numFmtId="0" fontId="9" fillId="0" borderId="5" xfId="2" applyFont="1" applyBorder="1" applyAlignment="1">
      <alignment horizontal="left"/>
    </xf>
    <xf numFmtId="0" fontId="9" fillId="0" borderId="0" xfId="2" applyFont="1" applyBorder="1" applyAlignment="1"/>
    <xf numFmtId="0" fontId="13" fillId="0" borderId="0" xfId="2" applyFont="1" applyBorder="1" applyAlignment="1"/>
    <xf numFmtId="0" fontId="13" fillId="0" borderId="6" xfId="2" applyFont="1" applyBorder="1" applyAlignment="1"/>
    <xf numFmtId="0" fontId="13" fillId="0" borderId="8" xfId="2" applyFont="1" applyBorder="1" applyAlignment="1"/>
    <xf numFmtId="0" fontId="13" fillId="0" borderId="3" xfId="2" applyFont="1" applyBorder="1"/>
    <xf numFmtId="0" fontId="13" fillId="0" borderId="4" xfId="2" applyFont="1" applyBorder="1"/>
    <xf numFmtId="0" fontId="13" fillId="0" borderId="6" xfId="2" applyFont="1" applyBorder="1"/>
    <xf numFmtId="0" fontId="13" fillId="0" borderId="6" xfId="2" applyFont="1" applyFill="1" applyBorder="1" applyAlignment="1"/>
    <xf numFmtId="0" fontId="13" fillId="0" borderId="7" xfId="2" applyFont="1" applyFill="1" applyBorder="1" applyAlignment="1">
      <alignment horizontal="left"/>
    </xf>
    <xf numFmtId="0" fontId="13" fillId="0" borderId="9" xfId="2" applyFont="1" applyFill="1" applyBorder="1" applyAlignment="1">
      <alignment vertical="center"/>
    </xf>
    <xf numFmtId="0" fontId="13" fillId="0" borderId="5" xfId="2" applyFont="1" applyBorder="1" applyAlignment="1">
      <alignment horizontal="left" wrapText="1"/>
    </xf>
    <xf numFmtId="0" fontId="13" fillId="0" borderId="0" xfId="2" applyFont="1" applyBorder="1" applyAlignment="1">
      <alignment wrapText="1"/>
    </xf>
    <xf numFmtId="0" fontId="13" fillId="0" borderId="6" xfId="2" applyFont="1" applyBorder="1" applyAlignment="1">
      <alignment wrapText="1"/>
    </xf>
    <xf numFmtId="0" fontId="13" fillId="0" borderId="0" xfId="2" applyFont="1" applyAlignment="1">
      <alignment wrapText="1"/>
    </xf>
    <xf numFmtId="0" fontId="13" fillId="0" borderId="5" xfId="2" applyFont="1" applyBorder="1" applyAlignment="1">
      <alignment horizontal="left"/>
    </xf>
    <xf numFmtId="0" fontId="9" fillId="0" borderId="0" xfId="2" applyFont="1" applyBorder="1" applyAlignment="1">
      <alignment vertical="center"/>
    </xf>
    <xf numFmtId="0" fontId="13" fillId="0" borderId="0" xfId="2" applyFont="1" applyBorder="1" applyAlignment="1">
      <alignment vertical="center"/>
    </xf>
    <xf numFmtId="0" fontId="13" fillId="0" borderId="5" xfId="2" applyFont="1" applyBorder="1" applyAlignment="1">
      <alignment horizontal="left" vertical="center"/>
    </xf>
    <xf numFmtId="0" fontId="13" fillId="0" borderId="6" xfId="2" applyFont="1" applyBorder="1" applyAlignment="1">
      <alignment vertical="center"/>
    </xf>
    <xf numFmtId="0" fontId="13" fillId="0" borderId="0" xfId="2" applyFont="1" applyBorder="1" applyAlignment="1">
      <alignment horizontal="left" vertical="center"/>
    </xf>
    <xf numFmtId="0" fontId="13" fillId="0" borderId="7" xfId="2" applyFont="1" applyBorder="1" applyAlignment="1">
      <alignment horizontal="left"/>
    </xf>
    <xf numFmtId="0" fontId="13" fillId="0" borderId="8" xfId="2" applyFont="1" applyBorder="1"/>
    <xf numFmtId="0" fontId="13" fillId="0" borderId="9" xfId="2" applyFont="1" applyBorder="1"/>
    <xf numFmtId="0" fontId="13" fillId="0" borderId="0" xfId="2" applyFont="1" applyAlignment="1">
      <alignment horizontal="left"/>
    </xf>
    <xf numFmtId="0" fontId="13" fillId="0" borderId="12" xfId="2" applyFont="1" applyBorder="1" applyAlignment="1">
      <alignment horizontal="left"/>
    </xf>
    <xf numFmtId="0" fontId="12" fillId="0" borderId="2" xfId="2" applyFont="1" applyBorder="1" applyAlignment="1">
      <alignment horizontal="left"/>
    </xf>
    <xf numFmtId="0" fontId="12" fillId="0" borderId="5" xfId="2" applyFont="1" applyBorder="1" applyAlignment="1">
      <alignment horizontal="left"/>
    </xf>
    <xf numFmtId="0" fontId="12" fillId="0" borderId="3" xfId="2" applyFont="1" applyBorder="1" applyAlignment="1"/>
    <xf numFmtId="0" fontId="13" fillId="0" borderId="0" xfId="2" applyFont="1" applyBorder="1" applyAlignment="1">
      <alignment horizontal="center" vertical="center"/>
    </xf>
    <xf numFmtId="0" fontId="13" fillId="0" borderId="0" xfId="2" applyFont="1" applyAlignment="1"/>
    <xf numFmtId="0" fontId="13" fillId="0" borderId="7" xfId="2" applyFont="1" applyBorder="1"/>
    <xf numFmtId="0" fontId="13" fillId="0" borderId="11" xfId="2" applyFont="1" applyBorder="1" applyAlignment="1">
      <alignment horizontal="center" vertical="center"/>
    </xf>
    <xf numFmtId="0" fontId="13" fillId="0" borderId="47" xfId="2" applyFont="1" applyBorder="1" applyAlignment="1">
      <alignment vertical="center"/>
    </xf>
    <xf numFmtId="0" fontId="0" fillId="0" borderId="0" xfId="0" applyFont="1"/>
    <xf numFmtId="0" fontId="23" fillId="0" borderId="0" xfId="0" applyFont="1"/>
    <xf numFmtId="0" fontId="23" fillId="0" borderId="0" xfId="0" applyFont="1" applyAlignment="1">
      <alignment vertical="center"/>
    </xf>
    <xf numFmtId="0" fontId="5" fillId="0" borderId="1" xfId="0" applyFont="1" applyBorder="1" applyAlignment="1">
      <alignment horizontal="center" vertical="center"/>
    </xf>
    <xf numFmtId="0" fontId="23" fillId="0" borderId="1" xfId="0" applyFont="1" applyBorder="1" applyAlignment="1">
      <alignment vertical="top"/>
    </xf>
    <xf numFmtId="0" fontId="23" fillId="0" borderId="0" xfId="0" applyFont="1" applyBorder="1" applyAlignment="1">
      <alignment horizontal="left"/>
    </xf>
    <xf numFmtId="0" fontId="13" fillId="0" borderId="2" xfId="2" applyFont="1" applyBorder="1"/>
    <xf numFmtId="0" fontId="13" fillId="0" borderId="5" xfId="2" applyFont="1" applyBorder="1"/>
    <xf numFmtId="0" fontId="23" fillId="0" borderId="1" xfId="0" applyFont="1" applyFill="1" applyBorder="1" applyAlignment="1">
      <alignment horizontal="center" vertical="center"/>
    </xf>
    <xf numFmtId="0" fontId="1" fillId="0" borderId="0" xfId="0" applyFont="1"/>
    <xf numFmtId="0" fontId="1" fillId="0" borderId="1" xfId="0" applyFont="1" applyBorder="1"/>
    <xf numFmtId="0" fontId="0" fillId="0" borderId="1" xfId="0" applyFont="1" applyBorder="1"/>
    <xf numFmtId="49" fontId="0" fillId="0" borderId="0" xfId="0" applyNumberFormat="1" applyBorder="1" applyAlignment="1">
      <alignment horizontal="center" vertical="center" wrapText="1"/>
    </xf>
    <xf numFmtId="49" fontId="0" fillId="0" borderId="0" xfId="0" applyNumberFormat="1" applyBorder="1" applyAlignment="1">
      <alignment horizontal="center" vertical="center"/>
    </xf>
    <xf numFmtId="0" fontId="0" fillId="0" borderId="0" xfId="0" applyBorder="1" applyAlignment="1">
      <alignment horizontal="left" vertical="center"/>
    </xf>
    <xf numFmtId="9" fontId="0" fillId="0" borderId="0" xfId="0" applyNumberFormat="1" applyBorder="1" applyAlignment="1">
      <alignment horizontal="center" vertical="center"/>
    </xf>
    <xf numFmtId="9" fontId="0" fillId="0" borderId="0" xfId="1" applyFont="1" applyBorder="1"/>
    <xf numFmtId="0" fontId="7" fillId="0" borderId="0" xfId="0" applyFont="1" applyBorder="1"/>
    <xf numFmtId="0" fontId="8" fillId="0" borderId="0" xfId="0" applyFont="1" applyBorder="1"/>
    <xf numFmtId="0" fontId="13" fillId="0" borderId="5" xfId="2" applyFont="1" applyFill="1" applyBorder="1" applyAlignment="1" applyProtection="1">
      <alignment horizontal="left"/>
    </xf>
    <xf numFmtId="0" fontId="13" fillId="0" borderId="0" xfId="2" applyFont="1" applyFill="1" applyBorder="1" applyAlignment="1" applyProtection="1">
      <alignment vertical="center"/>
    </xf>
    <xf numFmtId="0" fontId="13" fillId="0" borderId="0" xfId="2" applyFont="1" applyFill="1" applyBorder="1" applyAlignment="1" applyProtection="1">
      <alignment vertical="center" wrapText="1"/>
    </xf>
    <xf numFmtId="0" fontId="13" fillId="0" borderId="6" xfId="2" applyFont="1" applyFill="1" applyBorder="1" applyAlignment="1" applyProtection="1">
      <alignment vertical="center"/>
    </xf>
    <xf numFmtId="0" fontId="13" fillId="0" borderId="0" xfId="2" applyFont="1" applyAlignment="1" applyProtection="1">
      <alignment vertical="center"/>
    </xf>
    <xf numFmtId="0" fontId="13" fillId="0" borderId="0" xfId="2" applyFont="1" applyProtection="1"/>
    <xf numFmtId="0" fontId="13" fillId="0" borderId="0" xfId="2" applyFont="1" applyFill="1" applyBorder="1" applyAlignment="1" applyProtection="1">
      <alignment horizontal="left"/>
    </xf>
    <xf numFmtId="0" fontId="12" fillId="0" borderId="15" xfId="2" applyFont="1" applyBorder="1" applyAlignment="1" applyProtection="1">
      <alignment vertical="center"/>
    </xf>
    <xf numFmtId="0" fontId="8" fillId="0" borderId="21" xfId="2" applyBorder="1" applyProtection="1"/>
    <xf numFmtId="0" fontId="13" fillId="0" borderId="0" xfId="2" applyFont="1" applyAlignment="1" applyProtection="1">
      <alignment horizontal="left" vertical="center"/>
    </xf>
    <xf numFmtId="0" fontId="8" fillId="0" borderId="0" xfId="2" applyAlignment="1" applyProtection="1">
      <alignment vertical="center"/>
    </xf>
    <xf numFmtId="0" fontId="8" fillId="0" borderId="0" xfId="2" applyProtection="1"/>
    <xf numFmtId="0" fontId="9" fillId="0" borderId="0" xfId="2" applyFont="1" applyAlignment="1" applyProtection="1">
      <alignment horizontal="right"/>
    </xf>
    <xf numFmtId="0" fontId="8" fillId="0" borderId="17" xfId="2" applyBorder="1" applyProtection="1"/>
    <xf numFmtId="0" fontId="8" fillId="0" borderId="15" xfId="2" applyBorder="1" applyProtection="1"/>
    <xf numFmtId="0" fontId="12" fillId="0" borderId="0" xfId="2" applyFont="1" applyAlignment="1" applyProtection="1">
      <alignment horizontal="right"/>
    </xf>
    <xf numFmtId="0" fontId="11" fillId="0" borderId="0" xfId="2" applyFont="1" applyAlignment="1" applyProtection="1">
      <alignment horizontal="center"/>
    </xf>
    <xf numFmtId="0" fontId="8" fillId="0" borderId="16" xfId="2" applyBorder="1" applyProtection="1"/>
    <xf numFmtId="0" fontId="8" fillId="6" borderId="0" xfId="2" applyFill="1" applyAlignment="1" applyProtection="1">
      <alignment vertical="center"/>
    </xf>
    <xf numFmtId="0" fontId="8" fillId="0" borderId="0" xfId="2"/>
    <xf numFmtId="0" fontId="9" fillId="0" borderId="0" xfId="2" applyFont="1" applyBorder="1" applyAlignment="1">
      <alignment horizontal="left" wrapText="1"/>
    </xf>
    <xf numFmtId="0" fontId="29" fillId="11" borderId="51" xfId="0" applyFont="1" applyFill="1" applyBorder="1"/>
    <xf numFmtId="0" fontId="0" fillId="12" borderId="51" xfId="0" applyFont="1" applyFill="1" applyBorder="1"/>
    <xf numFmtId="0" fontId="0" fillId="0" borderId="51" xfId="0" applyFont="1" applyBorder="1"/>
    <xf numFmtId="0" fontId="7" fillId="12" borderId="51" xfId="0" applyFont="1" applyFill="1" applyBorder="1"/>
    <xf numFmtId="0" fontId="10" fillId="0" borderId="0" xfId="2" applyFont="1" applyBorder="1" applyAlignment="1">
      <alignment horizontal="center" vertical="center" wrapText="1"/>
    </xf>
    <xf numFmtId="0" fontId="9" fillId="0" borderId="0" xfId="2" applyFont="1" applyBorder="1" applyAlignment="1">
      <alignment horizontal="right" vertical="top" wrapText="1"/>
    </xf>
    <xf numFmtId="9" fontId="0" fillId="0" borderId="0" xfId="1" applyFont="1" applyAlignment="1">
      <alignment horizontal="right" vertical="center"/>
    </xf>
    <xf numFmtId="0" fontId="23" fillId="9" borderId="1" xfId="0" applyFont="1" applyFill="1" applyBorder="1" applyAlignment="1" applyProtection="1">
      <alignment vertical="top"/>
      <protection locked="0"/>
    </xf>
    <xf numFmtId="0" fontId="26" fillId="9" borderId="22" xfId="0" applyFont="1" applyFill="1" applyBorder="1" applyAlignment="1" applyProtection="1">
      <alignment vertical="center"/>
      <protection locked="0"/>
    </xf>
    <xf numFmtId="0" fontId="26" fillId="9" borderId="24" xfId="0" applyFont="1" applyFill="1" applyBorder="1" applyAlignment="1" applyProtection="1">
      <alignment vertical="center"/>
      <protection locked="0"/>
    </xf>
    <xf numFmtId="0" fontId="26" fillId="0" borderId="2" xfId="0" applyFont="1" applyBorder="1" applyAlignment="1">
      <alignment vertical="center"/>
    </xf>
    <xf numFmtId="0" fontId="26" fillId="0" borderId="3" xfId="0" applyFont="1" applyBorder="1" applyAlignment="1">
      <alignment vertical="center"/>
    </xf>
    <xf numFmtId="0" fontId="26" fillId="0" borderId="7" xfId="0" applyFont="1" applyBorder="1" applyAlignment="1">
      <alignment vertical="center"/>
    </xf>
    <xf numFmtId="0" fontId="26" fillId="0" borderId="8" xfId="0" applyFont="1" applyBorder="1" applyAlignment="1">
      <alignment vertical="center"/>
    </xf>
    <xf numFmtId="0" fontId="23" fillId="9" borderId="3" xfId="0" applyFont="1" applyFill="1" applyBorder="1" applyProtection="1">
      <protection locked="0"/>
    </xf>
    <xf numFmtId="0" fontId="23" fillId="9" borderId="4" xfId="0" applyFont="1" applyFill="1" applyBorder="1" applyProtection="1">
      <protection locked="0"/>
    </xf>
    <xf numFmtId="0" fontId="23" fillId="9" borderId="8" xfId="0" applyFont="1" applyFill="1" applyBorder="1" applyProtection="1">
      <protection locked="0"/>
    </xf>
    <xf numFmtId="0" fontId="23" fillId="9" borderId="9" xfId="0" applyFont="1" applyFill="1" applyBorder="1" applyProtection="1">
      <protection locked="0"/>
    </xf>
    <xf numFmtId="0" fontId="23" fillId="10" borderId="1" xfId="0" applyFont="1" applyFill="1" applyBorder="1" applyAlignment="1">
      <alignment horizontal="center" vertical="center"/>
    </xf>
    <xf numFmtId="0" fontId="23" fillId="9" borderId="1" xfId="0" applyFont="1" applyFill="1" applyBorder="1" applyAlignment="1" applyProtection="1">
      <alignment vertical="top"/>
      <protection locked="0"/>
    </xf>
    <xf numFmtId="0" fontId="23" fillId="0" borderId="1" xfId="0" applyFont="1" applyBorder="1" applyAlignment="1">
      <alignment vertical="top"/>
    </xf>
    <xf numFmtId="0" fontId="9" fillId="0" borderId="0" xfId="2" applyFont="1" applyAlignment="1">
      <alignment horizontal="left" wrapText="1"/>
    </xf>
    <xf numFmtId="0" fontId="9" fillId="0" borderId="8" xfId="2" applyFont="1" applyBorder="1" applyAlignment="1">
      <alignment horizontal="left" wrapText="1"/>
    </xf>
    <xf numFmtId="0" fontId="10" fillId="0" borderId="0" xfId="2" applyFont="1" applyAlignment="1">
      <alignment horizontal="center" vertical="center" wrapText="1"/>
    </xf>
    <xf numFmtId="0" fontId="10" fillId="0" borderId="8" xfId="2" applyFont="1" applyBorder="1" applyAlignment="1">
      <alignment horizontal="center" vertical="center" wrapText="1"/>
    </xf>
    <xf numFmtId="0" fontId="9" fillId="0" borderId="0" xfId="2" applyFont="1" applyAlignment="1">
      <alignment horizontal="right"/>
    </xf>
    <xf numFmtId="0" fontId="9" fillId="0" borderId="8" xfId="2" applyFont="1" applyBorder="1" applyAlignment="1">
      <alignment horizontal="right"/>
    </xf>
    <xf numFmtId="0" fontId="8" fillId="0" borderId="3" xfId="2" applyBorder="1" applyAlignment="1">
      <alignment horizontal="center"/>
    </xf>
    <xf numFmtId="0" fontId="8" fillId="0" borderId="0" xfId="2" applyAlignment="1">
      <alignment horizontal="center"/>
    </xf>
    <xf numFmtId="0" fontId="11" fillId="0" borderId="19" xfId="2" applyFont="1" applyBorder="1" applyAlignment="1">
      <alignment vertical="center" wrapText="1"/>
    </xf>
    <xf numFmtId="0" fontId="11" fillId="0" borderId="25" xfId="2" applyFont="1" applyBorder="1" applyAlignment="1">
      <alignment vertical="center" wrapText="1"/>
    </xf>
    <xf numFmtId="0" fontId="11" fillId="0" borderId="21" xfId="2" applyFont="1" applyBorder="1" applyAlignment="1">
      <alignment vertical="center" wrapText="1"/>
    </xf>
    <xf numFmtId="0" fontId="11" fillId="0" borderId="0" xfId="2" applyFont="1" applyAlignment="1">
      <alignment vertical="center" wrapText="1"/>
    </xf>
    <xf numFmtId="0" fontId="11" fillId="0" borderId="25" xfId="2" applyFont="1" applyBorder="1" applyAlignment="1">
      <alignment vertical="center"/>
    </xf>
    <xf numFmtId="0" fontId="11" fillId="0" borderId="20" xfId="2" applyFont="1" applyBorder="1" applyAlignment="1">
      <alignment vertical="center"/>
    </xf>
    <xf numFmtId="0" fontId="11" fillId="0" borderId="0" xfId="2" applyFont="1" applyAlignment="1">
      <alignment vertical="center"/>
    </xf>
    <xf numFmtId="0" fontId="11" fillId="0" borderId="16" xfId="2" applyFont="1" applyBorder="1" applyAlignment="1">
      <alignment vertical="center"/>
    </xf>
    <xf numFmtId="0" fontId="12" fillId="5" borderId="19" xfId="2" applyFont="1" applyFill="1" applyBorder="1" applyAlignment="1">
      <alignment horizontal="left" vertical="top"/>
    </xf>
    <xf numFmtId="0" fontId="12" fillId="5" borderId="25" xfId="2" applyFont="1" applyFill="1" applyBorder="1" applyAlignment="1">
      <alignment horizontal="left" vertical="top"/>
    </xf>
    <xf numFmtId="0" fontId="12" fillId="5" borderId="20" xfId="2" applyFont="1" applyFill="1" applyBorder="1" applyAlignment="1">
      <alignment horizontal="left" vertical="top"/>
    </xf>
    <xf numFmtId="0" fontId="12" fillId="5" borderId="21" xfId="2" applyFont="1" applyFill="1" applyBorder="1" applyAlignment="1">
      <alignment horizontal="left" vertical="top"/>
    </xf>
    <xf numFmtId="0" fontId="12" fillId="5" borderId="0" xfId="2" applyFont="1" applyFill="1" applyAlignment="1">
      <alignment horizontal="left" vertical="top"/>
    </xf>
    <xf numFmtId="0" fontId="12" fillId="5" borderId="16" xfId="2" applyFont="1" applyFill="1" applyBorder="1" applyAlignment="1">
      <alignment horizontal="left" vertical="top"/>
    </xf>
    <xf numFmtId="0" fontId="12" fillId="5" borderId="19" xfId="2" applyFont="1" applyFill="1" applyBorder="1" applyAlignment="1" applyProtection="1">
      <alignment vertical="center" wrapText="1"/>
      <protection locked="0"/>
    </xf>
    <xf numFmtId="0" fontId="12" fillId="5" borderId="25" xfId="2" applyFont="1" applyFill="1" applyBorder="1" applyAlignment="1" applyProtection="1">
      <alignment vertical="center" wrapText="1"/>
      <protection locked="0"/>
    </xf>
    <xf numFmtId="0" fontId="12" fillId="5" borderId="20" xfId="2" applyFont="1" applyFill="1" applyBorder="1" applyAlignment="1" applyProtection="1">
      <alignment vertical="center" wrapText="1"/>
      <protection locked="0"/>
    </xf>
    <xf numFmtId="0" fontId="12" fillId="5" borderId="21" xfId="2" applyFont="1" applyFill="1" applyBorder="1" applyAlignment="1" applyProtection="1">
      <alignment vertical="center" wrapText="1"/>
      <protection locked="0"/>
    </xf>
    <xf numFmtId="0" fontId="12" fillId="5" borderId="0" xfId="2" applyFont="1" applyFill="1" applyAlignment="1" applyProtection="1">
      <alignment vertical="center" wrapText="1"/>
      <protection locked="0"/>
    </xf>
    <xf numFmtId="0" fontId="12" fillId="5" borderId="16" xfId="2" applyFont="1" applyFill="1" applyBorder="1" applyAlignment="1" applyProtection="1">
      <alignment vertical="center" wrapText="1"/>
      <protection locked="0"/>
    </xf>
    <xf numFmtId="0" fontId="11" fillId="0" borderId="21" xfId="2" applyFont="1" applyBorder="1" applyAlignment="1">
      <alignment vertical="top"/>
    </xf>
    <xf numFmtId="0" fontId="11" fillId="0" borderId="0" xfId="2" applyFont="1" applyAlignment="1">
      <alignment vertical="top"/>
    </xf>
    <xf numFmtId="0" fontId="11" fillId="0" borderId="16" xfId="2" applyFont="1" applyBorder="1" applyAlignment="1">
      <alignment vertical="top"/>
    </xf>
    <xf numFmtId="0" fontId="11" fillId="5" borderId="21" xfId="2" applyFont="1" applyFill="1" applyBorder="1" applyAlignment="1" applyProtection="1">
      <alignment horizontal="center" vertical="top"/>
      <protection locked="0"/>
    </xf>
    <xf numFmtId="0" fontId="11" fillId="5" borderId="0" xfId="2" applyFont="1" applyFill="1" applyAlignment="1" applyProtection="1">
      <alignment horizontal="center" vertical="top"/>
      <protection locked="0"/>
    </xf>
    <xf numFmtId="0" fontId="11" fillId="5" borderId="16" xfId="2" applyFont="1" applyFill="1" applyBorder="1" applyAlignment="1" applyProtection="1">
      <alignment horizontal="center" vertical="top"/>
      <protection locked="0"/>
    </xf>
    <xf numFmtId="0" fontId="11" fillId="5" borderId="17" xfId="2" applyFont="1" applyFill="1" applyBorder="1" applyAlignment="1" applyProtection="1">
      <alignment horizontal="center" vertical="top"/>
      <protection locked="0"/>
    </xf>
    <xf numFmtId="0" fontId="11" fillId="5" borderId="15" xfId="2" applyFont="1" applyFill="1" applyBorder="1" applyAlignment="1" applyProtection="1">
      <alignment horizontal="center" vertical="top"/>
      <protection locked="0"/>
    </xf>
    <xf numFmtId="0" fontId="11" fillId="5" borderId="14" xfId="2" applyFont="1" applyFill="1" applyBorder="1" applyAlignment="1" applyProtection="1">
      <alignment horizontal="center" vertical="top"/>
      <protection locked="0"/>
    </xf>
    <xf numFmtId="0" fontId="8" fillId="5" borderId="21" xfId="2" applyFill="1" applyBorder="1" applyAlignment="1" applyProtection="1">
      <alignment horizontal="center" vertical="top"/>
      <protection locked="0"/>
    </xf>
    <xf numFmtId="0" fontId="8" fillId="5" borderId="0" xfId="2" applyFill="1" applyAlignment="1" applyProtection="1">
      <alignment horizontal="center" vertical="top"/>
      <protection locked="0"/>
    </xf>
    <xf numFmtId="0" fontId="8" fillId="5" borderId="16" xfId="2" applyFill="1" applyBorder="1" applyAlignment="1" applyProtection="1">
      <alignment horizontal="center" vertical="top"/>
      <protection locked="0"/>
    </xf>
    <xf numFmtId="0" fontId="8" fillId="5" borderId="17" xfId="2" applyFill="1" applyBorder="1" applyAlignment="1" applyProtection="1">
      <alignment horizontal="center" vertical="top"/>
      <protection locked="0"/>
    </xf>
    <xf numFmtId="0" fontId="8" fillId="5" borderId="15" xfId="2" applyFill="1" applyBorder="1" applyAlignment="1" applyProtection="1">
      <alignment horizontal="center" vertical="top"/>
      <protection locked="0"/>
    </xf>
    <xf numFmtId="0" fontId="8" fillId="5" borderId="14" xfId="2" applyFill="1" applyBorder="1" applyAlignment="1" applyProtection="1">
      <alignment horizontal="center" vertical="top"/>
      <protection locked="0"/>
    </xf>
    <xf numFmtId="0" fontId="13" fillId="0" borderId="17" xfId="2" applyFont="1" applyBorder="1" applyAlignment="1">
      <alignment vertical="center"/>
    </xf>
    <xf numFmtId="0" fontId="13" fillId="0" borderId="15" xfId="2" applyFont="1" applyBorder="1" applyAlignment="1">
      <alignment vertical="center"/>
    </xf>
    <xf numFmtId="0" fontId="12" fillId="0" borderId="0" xfId="2" applyFont="1" applyAlignment="1">
      <alignment horizontal="center"/>
    </xf>
    <xf numFmtId="0" fontId="12" fillId="5" borderId="0" xfId="2" applyFont="1" applyFill="1" applyAlignment="1" applyProtection="1">
      <alignment horizontal="center"/>
      <protection locked="0"/>
    </xf>
    <xf numFmtId="0" fontId="12" fillId="5" borderId="8" xfId="2" applyFont="1" applyFill="1" applyBorder="1" applyAlignment="1" applyProtection="1">
      <alignment horizontal="center"/>
      <protection locked="0"/>
    </xf>
    <xf numFmtId="0" fontId="12" fillId="0" borderId="0" xfId="2" applyFont="1" applyAlignment="1">
      <alignment horizontal="right"/>
    </xf>
    <xf numFmtId="0" fontId="12" fillId="5" borderId="0" xfId="2" applyFont="1" applyFill="1" applyAlignment="1" applyProtection="1">
      <alignment horizontal="left"/>
      <protection locked="0"/>
    </xf>
    <xf numFmtId="0" fontId="12" fillId="5" borderId="8" xfId="2" applyFont="1" applyFill="1" applyBorder="1" applyAlignment="1" applyProtection="1">
      <alignment horizontal="left"/>
      <protection locked="0"/>
    </xf>
    <xf numFmtId="0" fontId="12" fillId="0" borderId="21" xfId="2" applyFont="1" applyBorder="1" applyAlignment="1">
      <alignment horizontal="center"/>
    </xf>
    <xf numFmtId="0" fontId="12" fillId="0" borderId="0" xfId="2" applyFont="1" applyAlignment="1">
      <alignment horizontal="left"/>
    </xf>
    <xf numFmtId="0" fontId="8" fillId="0" borderId="0" xfId="2" applyAlignment="1">
      <alignment horizontal="left"/>
    </xf>
    <xf numFmtId="0" fontId="8" fillId="0" borderId="16" xfId="2" applyBorder="1" applyAlignment="1">
      <alignment horizontal="left"/>
    </xf>
    <xf numFmtId="0" fontId="13" fillId="0" borderId="0" xfId="2" applyFont="1" applyAlignment="1">
      <alignment horizontal="left" vertical="center"/>
    </xf>
    <xf numFmtId="0" fontId="8" fillId="5" borderId="0" xfId="2" applyFill="1" applyAlignment="1" applyProtection="1">
      <alignment vertical="center"/>
      <protection locked="0"/>
    </xf>
    <xf numFmtId="0" fontId="8" fillId="5" borderId="8" xfId="2" applyFill="1" applyBorder="1" applyAlignment="1" applyProtection="1">
      <alignment vertical="center"/>
      <protection locked="0"/>
    </xf>
    <xf numFmtId="0" fontId="13" fillId="0" borderId="0" xfId="2" applyFont="1" applyAlignment="1">
      <alignment horizontal="center" vertical="center"/>
    </xf>
    <xf numFmtId="0" fontId="11" fillId="5" borderId="18" xfId="2" applyFont="1" applyFill="1" applyBorder="1" applyAlignment="1" applyProtection="1">
      <alignment horizontal="center"/>
      <protection locked="0"/>
    </xf>
    <xf numFmtId="0" fontId="11" fillId="5" borderId="13" xfId="2" applyFont="1" applyFill="1" applyBorder="1" applyAlignment="1" applyProtection="1">
      <alignment horizontal="center"/>
      <protection locked="0"/>
    </xf>
    <xf numFmtId="0" fontId="14" fillId="0" borderId="21" xfId="2" applyFont="1" applyBorder="1" applyAlignment="1">
      <alignment horizontal="left"/>
    </xf>
    <xf numFmtId="0" fontId="14" fillId="0" borderId="0" xfId="2" applyFont="1" applyAlignment="1">
      <alignment horizontal="left"/>
    </xf>
    <xf numFmtId="0" fontId="14" fillId="0" borderId="16" xfId="2" applyFont="1" applyBorder="1" applyAlignment="1">
      <alignment horizontal="left"/>
    </xf>
    <xf numFmtId="0" fontId="9" fillId="0" borderId="0" xfId="2" applyFont="1" applyAlignment="1" applyProtection="1">
      <alignment horizontal="right"/>
    </xf>
    <xf numFmtId="0" fontId="8" fillId="5" borderId="2" xfId="2" applyFill="1" applyBorder="1" applyAlignment="1" applyProtection="1">
      <alignment vertical="center"/>
      <protection locked="0"/>
    </xf>
    <xf numFmtId="0" fontId="8" fillId="5" borderId="3" xfId="2" applyFill="1" applyBorder="1" applyAlignment="1" applyProtection="1">
      <alignment vertical="center"/>
      <protection locked="0"/>
    </xf>
    <xf numFmtId="0" fontId="8" fillId="5" borderId="4" xfId="2" applyFill="1" applyBorder="1" applyAlignment="1" applyProtection="1">
      <alignment vertical="center"/>
      <protection locked="0"/>
    </xf>
    <xf numFmtId="0" fontId="8" fillId="5" borderId="5" xfId="2" applyFill="1" applyBorder="1" applyAlignment="1" applyProtection="1">
      <alignment vertical="center"/>
      <protection locked="0"/>
    </xf>
    <xf numFmtId="0" fontId="8" fillId="5" borderId="6" xfId="2" applyFill="1" applyBorder="1" applyAlignment="1" applyProtection="1">
      <alignment vertical="center"/>
      <protection locked="0"/>
    </xf>
    <xf numFmtId="0" fontId="8" fillId="5" borderId="7" xfId="2" applyFill="1" applyBorder="1" applyAlignment="1" applyProtection="1">
      <alignment vertical="center"/>
      <protection locked="0"/>
    </xf>
    <xf numFmtId="0" fontId="8" fillId="5" borderId="9" xfId="2" applyFill="1" applyBorder="1" applyAlignment="1" applyProtection="1">
      <alignment vertical="center"/>
      <protection locked="0"/>
    </xf>
    <xf numFmtId="0" fontId="13" fillId="5" borderId="18" xfId="2" applyFont="1" applyFill="1" applyBorder="1" applyAlignment="1">
      <alignment horizontal="center" vertical="center"/>
    </xf>
    <xf numFmtId="0" fontId="13" fillId="5" borderId="13" xfId="2" applyFont="1" applyFill="1" applyBorder="1" applyAlignment="1">
      <alignment horizontal="center" vertical="center"/>
    </xf>
    <xf numFmtId="0" fontId="13" fillId="0" borderId="26" xfId="2" applyFont="1" applyBorder="1" applyAlignment="1">
      <alignment horizontal="center" vertical="center"/>
    </xf>
    <xf numFmtId="0" fontId="13" fillId="0" borderId="25" xfId="2" applyFont="1" applyBorder="1" applyAlignment="1">
      <alignment horizontal="center" vertical="center"/>
    </xf>
    <xf numFmtId="0" fontId="13" fillId="0" borderId="27" xfId="2" applyFont="1" applyBorder="1" applyAlignment="1">
      <alignment horizontal="center" vertical="center"/>
    </xf>
    <xf numFmtId="0" fontId="13" fillId="0" borderId="5" xfId="2" applyFont="1" applyBorder="1" applyAlignment="1">
      <alignment horizontal="center" vertical="center"/>
    </xf>
    <xf numFmtId="0" fontId="13" fillId="0" borderId="6" xfId="2" applyFont="1" applyBorder="1" applyAlignment="1">
      <alignment horizontal="center" vertical="center"/>
    </xf>
    <xf numFmtId="0" fontId="13" fillId="0" borderId="33" xfId="2" applyFont="1" applyBorder="1" applyAlignment="1">
      <alignment horizontal="center" vertical="center"/>
    </xf>
    <xf numFmtId="0" fontId="13" fillId="0" borderId="15" xfId="2" applyFont="1" applyBorder="1" applyAlignment="1">
      <alignment horizontal="center" vertical="center"/>
    </xf>
    <xf numFmtId="0" fontId="13" fillId="0" borderId="32" xfId="2" applyFont="1" applyBorder="1" applyAlignment="1">
      <alignment horizontal="center" vertical="center"/>
    </xf>
    <xf numFmtId="0" fontId="13" fillId="0" borderId="26" xfId="2" applyFont="1" applyBorder="1" applyAlignment="1">
      <alignment horizontal="center" vertical="center" wrapText="1"/>
    </xf>
    <xf numFmtId="0" fontId="13" fillId="0" borderId="25" xfId="2" applyFont="1" applyBorder="1" applyAlignment="1">
      <alignment horizontal="center" vertical="center" wrapText="1"/>
    </xf>
    <xf numFmtId="0" fontId="13" fillId="0" borderId="27" xfId="2" applyFont="1" applyBorder="1" applyAlignment="1">
      <alignment horizontal="center" vertical="center" wrapText="1"/>
    </xf>
    <xf numFmtId="0" fontId="13" fillId="0" borderId="5" xfId="2" applyFont="1" applyBorder="1" applyAlignment="1">
      <alignment horizontal="center" vertical="center" wrapText="1"/>
    </xf>
    <xf numFmtId="0" fontId="13" fillId="0" borderId="0" xfId="2" applyFont="1" applyAlignment="1">
      <alignment horizontal="center" vertical="center" wrapText="1"/>
    </xf>
    <xf numFmtId="0" fontId="13" fillId="0" borderId="6" xfId="2" applyFont="1" applyBorder="1" applyAlignment="1">
      <alignment horizontal="center" vertical="center" wrapText="1"/>
    </xf>
    <xf numFmtId="0" fontId="13" fillId="0" borderId="3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32" xfId="2" applyFont="1" applyBorder="1" applyAlignment="1">
      <alignment horizontal="center" vertical="center" wrapText="1"/>
    </xf>
    <xf numFmtId="0" fontId="12" fillId="0" borderId="26" xfId="2" applyFont="1" applyBorder="1" applyAlignment="1">
      <alignment horizontal="center"/>
    </xf>
    <xf numFmtId="0" fontId="12" fillId="0" borderId="25" xfId="2" applyFont="1" applyBorder="1" applyAlignment="1">
      <alignment horizontal="center"/>
    </xf>
    <xf numFmtId="0" fontId="12" fillId="0" borderId="20" xfId="2" applyFont="1" applyBorder="1" applyAlignment="1">
      <alignment horizontal="center"/>
    </xf>
    <xf numFmtId="0" fontId="12" fillId="0" borderId="7" xfId="2" applyFont="1" applyBorder="1" applyAlignment="1">
      <alignment horizontal="center"/>
    </xf>
    <xf numFmtId="0" fontId="12" fillId="0" borderId="8" xfId="2" applyFont="1" applyBorder="1" applyAlignment="1">
      <alignment horizontal="center"/>
    </xf>
    <xf numFmtId="0" fontId="12" fillId="0" borderId="28" xfId="2" applyFont="1" applyBorder="1" applyAlignment="1">
      <alignment horizontal="center"/>
    </xf>
    <xf numFmtId="0" fontId="12" fillId="0" borderId="19" xfId="2" applyFont="1" applyBorder="1" applyAlignment="1">
      <alignment horizontal="center"/>
    </xf>
    <xf numFmtId="0" fontId="12" fillId="0" borderId="29" xfId="2" applyFont="1" applyBorder="1" applyAlignment="1">
      <alignment horizontal="center"/>
    </xf>
    <xf numFmtId="0" fontId="13" fillId="0" borderId="0" xfId="2" applyFont="1" applyAlignment="1" applyProtection="1">
      <alignment horizontal="right"/>
    </xf>
    <xf numFmtId="0" fontId="12" fillId="0" borderId="0" xfId="2" applyFont="1"/>
    <xf numFmtId="0" fontId="13" fillId="0" borderId="0" xfId="2" applyFont="1" applyAlignment="1">
      <alignment vertical="center" wrapText="1"/>
    </xf>
    <xf numFmtId="0" fontId="13" fillId="0" borderId="0" xfId="2" applyFont="1" applyAlignment="1">
      <alignment horizontal="right" vertical="center"/>
    </xf>
    <xf numFmtId="0" fontId="13" fillId="0" borderId="6" xfId="2" applyFont="1" applyBorder="1" applyAlignment="1">
      <alignment horizontal="right" vertical="center"/>
    </xf>
    <xf numFmtId="0" fontId="8" fillId="0" borderId="2" xfId="2" applyBorder="1" applyAlignment="1">
      <alignment horizontal="center" vertical="center"/>
    </xf>
    <xf numFmtId="0" fontId="8" fillId="0" borderId="5" xfId="2" applyBorder="1" applyAlignment="1">
      <alignment horizontal="center" vertical="center"/>
    </xf>
    <xf numFmtId="0" fontId="8" fillId="0" borderId="7" xfId="2" applyBorder="1" applyAlignment="1">
      <alignment horizontal="center" vertical="center"/>
    </xf>
    <xf numFmtId="0" fontId="8" fillId="5" borderId="3" xfId="2" applyFill="1" applyBorder="1" applyAlignment="1" applyProtection="1">
      <alignment horizontal="center" vertical="center"/>
      <protection locked="0"/>
    </xf>
    <xf numFmtId="0" fontId="8" fillId="5" borderId="4" xfId="2" applyFill="1" applyBorder="1" applyAlignment="1" applyProtection="1">
      <alignment horizontal="center" vertical="center"/>
      <protection locked="0"/>
    </xf>
    <xf numFmtId="0" fontId="8" fillId="5" borderId="0" xfId="2" applyFill="1" applyAlignment="1" applyProtection="1">
      <alignment horizontal="center" vertical="center"/>
      <protection locked="0"/>
    </xf>
    <xf numFmtId="0" fontId="8" fillId="5" borderId="6" xfId="2" applyFill="1" applyBorder="1" applyAlignment="1" applyProtection="1">
      <alignment horizontal="center" vertical="center"/>
      <protection locked="0"/>
    </xf>
    <xf numFmtId="0" fontId="8" fillId="5" borderId="8" xfId="2" applyFill="1" applyBorder="1" applyAlignment="1" applyProtection="1">
      <alignment horizontal="center" vertical="center"/>
      <protection locked="0"/>
    </xf>
    <xf numFmtId="0" fontId="8" fillId="5" borderId="9" xfId="2" applyFill="1" applyBorder="1" applyAlignment="1" applyProtection="1">
      <alignment horizontal="center" vertical="center"/>
      <protection locked="0"/>
    </xf>
    <xf numFmtId="0" fontId="13" fillId="0" borderId="2" xfId="2" applyFont="1" applyBorder="1" applyAlignment="1">
      <alignment horizontal="center" vertical="center"/>
    </xf>
    <xf numFmtId="0" fontId="13" fillId="0" borderId="3" xfId="2" applyFont="1" applyBorder="1" applyAlignment="1">
      <alignment horizontal="center" vertical="center"/>
    </xf>
    <xf numFmtId="0" fontId="13" fillId="0" borderId="4" xfId="2" applyFont="1" applyBorder="1" applyAlignment="1">
      <alignment horizontal="center" vertical="center"/>
    </xf>
    <xf numFmtId="0" fontId="13" fillId="0" borderId="30" xfId="2" applyFont="1" applyBorder="1" applyAlignment="1">
      <alignment horizontal="center" vertical="center"/>
    </xf>
    <xf numFmtId="0" fontId="13" fillId="0" borderId="16" xfId="2" applyFont="1" applyBorder="1" applyAlignment="1">
      <alignment horizontal="center" vertical="center"/>
    </xf>
    <xf numFmtId="0" fontId="13" fillId="0" borderId="14" xfId="2" applyFont="1" applyBorder="1" applyAlignment="1">
      <alignment horizontal="center" vertical="center"/>
    </xf>
    <xf numFmtId="0" fontId="13" fillId="0" borderId="31" xfId="2" applyFont="1" applyBorder="1" applyAlignment="1">
      <alignment horizontal="center" vertical="center"/>
    </xf>
    <xf numFmtId="0" fontId="13" fillId="0" borderId="21" xfId="2" applyFont="1" applyBorder="1" applyAlignment="1">
      <alignment horizontal="center" vertical="center"/>
    </xf>
    <xf numFmtId="0" fontId="13" fillId="0" borderId="17" xfId="2" applyFont="1" applyBorder="1" applyAlignment="1">
      <alignment horizontal="center" vertical="center"/>
    </xf>
    <xf numFmtId="0" fontId="12" fillId="0" borderId="17" xfId="2" applyFont="1" applyBorder="1" applyAlignment="1">
      <alignment horizontal="center"/>
    </xf>
    <xf numFmtId="0" fontId="9" fillId="0" borderId="0" xfId="2" applyFont="1" applyAlignment="1">
      <alignment horizontal="left"/>
    </xf>
    <xf numFmtId="0" fontId="9" fillId="0" borderId="6" xfId="2" applyFont="1" applyBorder="1" applyAlignment="1">
      <alignment horizontal="left"/>
    </xf>
    <xf numFmtId="0" fontId="9" fillId="0" borderId="15" xfId="2" applyFont="1" applyBorder="1" applyAlignment="1">
      <alignment horizontal="left"/>
    </xf>
    <xf numFmtId="0" fontId="9" fillId="0" borderId="32" xfId="2" applyFont="1" applyBorder="1" applyAlignment="1">
      <alignment horizontal="left"/>
    </xf>
    <xf numFmtId="0" fontId="9" fillId="7" borderId="34" xfId="2" applyFont="1" applyFill="1" applyBorder="1"/>
    <xf numFmtId="0" fontId="9" fillId="7" borderId="35" xfId="2" applyFont="1" applyFill="1" applyBorder="1"/>
    <xf numFmtId="0" fontId="13" fillId="0" borderId="12" xfId="2" applyFont="1" applyBorder="1" applyProtection="1"/>
    <xf numFmtId="0" fontId="13" fillId="0" borderId="11" xfId="2" applyFont="1" applyBorder="1" applyProtection="1"/>
    <xf numFmtId="0" fontId="13" fillId="0" borderId="10" xfId="2" applyFont="1" applyBorder="1" applyProtection="1"/>
    <xf numFmtId="3" fontId="13" fillId="0" borderId="10" xfId="2" applyNumberFormat="1" applyFont="1" applyBorder="1" applyProtection="1"/>
    <xf numFmtId="3" fontId="13" fillId="0" borderId="12" xfId="2" applyNumberFormat="1" applyFont="1" applyBorder="1" applyProtection="1"/>
    <xf numFmtId="3" fontId="13" fillId="0" borderId="11" xfId="2" applyNumberFormat="1" applyFont="1" applyBorder="1" applyProtection="1"/>
    <xf numFmtId="0" fontId="13" fillId="5" borderId="10" xfId="2" applyFont="1" applyFill="1" applyBorder="1" applyProtection="1">
      <protection locked="0"/>
    </xf>
    <xf numFmtId="0" fontId="13" fillId="5" borderId="12" xfId="2" applyFont="1" applyFill="1" applyBorder="1" applyProtection="1">
      <protection locked="0"/>
    </xf>
    <xf numFmtId="0" fontId="13" fillId="5" borderId="11" xfId="2" applyFont="1" applyFill="1" applyBorder="1" applyProtection="1">
      <protection locked="0"/>
    </xf>
    <xf numFmtId="4" fontId="13" fillId="0" borderId="10" xfId="2" applyNumberFormat="1" applyFont="1" applyBorder="1"/>
    <xf numFmtId="4" fontId="13" fillId="0" borderId="12" xfId="2" applyNumberFormat="1" applyFont="1" applyBorder="1"/>
    <xf numFmtId="4" fontId="13" fillId="0" borderId="36" xfId="2" applyNumberFormat="1" applyFont="1" applyBorder="1"/>
    <xf numFmtId="0" fontId="13" fillId="5" borderId="37" xfId="2" applyFont="1" applyFill="1" applyBorder="1" applyProtection="1">
      <protection locked="0"/>
    </xf>
    <xf numFmtId="4" fontId="13" fillId="0" borderId="7" xfId="2" applyNumberFormat="1" applyFont="1" applyBorder="1"/>
    <xf numFmtId="4" fontId="13" fillId="0" borderId="8" xfId="2" applyNumberFormat="1" applyFont="1" applyBorder="1"/>
    <xf numFmtId="4" fontId="13" fillId="0" borderId="28" xfId="2" applyNumberFormat="1" applyFont="1" applyBorder="1"/>
    <xf numFmtId="0" fontId="9" fillId="7" borderId="34" xfId="2" applyFont="1" applyFill="1" applyBorder="1" applyAlignment="1" applyProtection="1">
      <alignment horizontal="left"/>
    </xf>
    <xf numFmtId="3" fontId="9" fillId="7" borderId="34" xfId="2" applyNumberFormat="1" applyFont="1" applyFill="1" applyBorder="1" applyAlignment="1" applyProtection="1">
      <alignment horizontal="left"/>
    </xf>
    <xf numFmtId="0" fontId="9" fillId="7" borderId="34" xfId="2" applyFont="1" applyFill="1" applyBorder="1" applyAlignment="1">
      <alignment horizontal="left"/>
    </xf>
    <xf numFmtId="0" fontId="9" fillId="7" borderId="35" xfId="2" applyFont="1" applyFill="1" applyBorder="1" applyAlignment="1">
      <alignment horizontal="left"/>
    </xf>
    <xf numFmtId="0" fontId="13" fillId="0" borderId="8" xfId="2" applyFont="1" applyBorder="1" applyProtection="1"/>
    <xf numFmtId="0" fontId="13" fillId="0" borderId="9" xfId="2" applyFont="1" applyBorder="1" applyProtection="1"/>
    <xf numFmtId="0" fontId="13" fillId="0" borderId="7" xfId="2" applyFont="1" applyBorder="1" applyProtection="1"/>
    <xf numFmtId="3" fontId="13" fillId="0" borderId="7" xfId="2" applyNumberFormat="1" applyFont="1" applyBorder="1" applyProtection="1"/>
    <xf numFmtId="3" fontId="13" fillId="0" borderId="8" xfId="2" applyNumberFormat="1" applyFont="1" applyBorder="1" applyProtection="1"/>
    <xf numFmtId="3" fontId="13" fillId="0" borderId="9" xfId="2" applyNumberFormat="1" applyFont="1" applyBorder="1" applyProtection="1"/>
    <xf numFmtId="0" fontId="13" fillId="5" borderId="7" xfId="2" applyFont="1" applyFill="1" applyBorder="1" applyProtection="1">
      <protection locked="0"/>
    </xf>
    <xf numFmtId="0" fontId="13" fillId="5" borderId="8" xfId="2" applyFont="1" applyFill="1" applyBorder="1" applyProtection="1">
      <protection locked="0"/>
    </xf>
    <xf numFmtId="0" fontId="13" fillId="5" borderId="9" xfId="2" applyFont="1" applyFill="1" applyBorder="1" applyProtection="1">
      <protection locked="0"/>
    </xf>
    <xf numFmtId="0" fontId="13" fillId="5" borderId="29" xfId="2" applyFont="1" applyFill="1" applyBorder="1" applyProtection="1">
      <protection locked="0"/>
    </xf>
    <xf numFmtId="0" fontId="16" fillId="0" borderId="38" xfId="2" applyFont="1" applyBorder="1" applyProtection="1"/>
    <xf numFmtId="0" fontId="16" fillId="0" borderId="39" xfId="2" applyFont="1" applyBorder="1" applyProtection="1"/>
    <xf numFmtId="0" fontId="13" fillId="0" borderId="40" xfId="2" applyFont="1" applyBorder="1" applyProtection="1"/>
    <xf numFmtId="0" fontId="13" fillId="0" borderId="38" xfId="2" applyFont="1" applyBorder="1" applyProtection="1"/>
    <xf numFmtId="0" fontId="13" fillId="0" borderId="39" xfId="2" applyFont="1" applyBorder="1" applyProtection="1"/>
    <xf numFmtId="4" fontId="13" fillId="0" borderId="40" xfId="2" applyNumberFormat="1" applyFont="1" applyBorder="1" applyProtection="1"/>
    <xf numFmtId="4" fontId="13" fillId="0" borderId="38" xfId="2" applyNumberFormat="1" applyFont="1" applyBorder="1" applyProtection="1"/>
    <xf numFmtId="4" fontId="13" fillId="0" borderId="39" xfId="2" applyNumberFormat="1" applyFont="1" applyBorder="1" applyProtection="1"/>
    <xf numFmtId="0" fontId="13" fillId="0" borderId="40" xfId="2" applyFont="1" applyBorder="1" applyProtection="1">
      <protection locked="0"/>
    </xf>
    <xf numFmtId="0" fontId="13" fillId="0" borderId="38" xfId="2" applyFont="1" applyBorder="1" applyProtection="1">
      <protection locked="0"/>
    </xf>
    <xf numFmtId="0" fontId="13" fillId="0" borderId="39" xfId="2" applyFont="1" applyBorder="1" applyProtection="1">
      <protection locked="0"/>
    </xf>
    <xf numFmtId="4" fontId="13" fillId="0" borderId="40" xfId="2" applyNumberFormat="1" applyFont="1" applyBorder="1"/>
    <xf numFmtId="4" fontId="13" fillId="0" borderId="38" xfId="2" applyNumberFormat="1" applyFont="1" applyBorder="1"/>
    <xf numFmtId="4" fontId="13" fillId="0" borderId="41" xfId="2" applyNumberFormat="1" applyFont="1" applyBorder="1"/>
    <xf numFmtId="0" fontId="13" fillId="0" borderId="42" xfId="2" applyFont="1" applyBorder="1" applyProtection="1">
      <protection locked="0"/>
    </xf>
    <xf numFmtId="4" fontId="13" fillId="0" borderId="10" xfId="2" applyNumberFormat="1" applyFont="1" applyBorder="1" applyProtection="1"/>
    <xf numFmtId="4" fontId="13" fillId="0" borderId="12" xfId="2" applyNumberFormat="1" applyFont="1" applyBorder="1" applyProtection="1"/>
    <xf numFmtId="4" fontId="13" fillId="0" borderId="11" xfId="2" applyNumberFormat="1" applyFont="1" applyBorder="1" applyProtection="1"/>
    <xf numFmtId="0" fontId="13" fillId="0" borderId="10" xfId="2" applyFont="1" applyBorder="1" applyProtection="1">
      <protection locked="0"/>
    </xf>
    <xf numFmtId="0" fontId="13" fillId="0" borderId="12" xfId="2" applyFont="1" applyBorder="1" applyProtection="1">
      <protection locked="0"/>
    </xf>
    <xf numFmtId="0" fontId="13" fillId="0" borderId="11" xfId="2" applyFont="1" applyBorder="1" applyProtection="1">
      <protection locked="0"/>
    </xf>
    <xf numFmtId="0" fontId="13" fillId="0" borderId="37" xfId="2" applyFont="1" applyBorder="1" applyProtection="1">
      <protection locked="0"/>
    </xf>
    <xf numFmtId="4" fontId="12" fillId="0" borderId="26" xfId="2" applyNumberFormat="1" applyFont="1" applyBorder="1" applyAlignment="1">
      <alignment horizontal="center" vertical="center"/>
    </xf>
    <xf numFmtId="4" fontId="12" fillId="0" borderId="25" xfId="2" applyNumberFormat="1" applyFont="1" applyBorder="1" applyAlignment="1">
      <alignment horizontal="center" vertical="center"/>
    </xf>
    <xf numFmtId="4" fontId="12" fillId="0" borderId="20" xfId="2" applyNumberFormat="1" applyFont="1" applyBorder="1" applyAlignment="1">
      <alignment horizontal="center" vertical="center"/>
    </xf>
    <xf numFmtId="4" fontId="12" fillId="0" borderId="5" xfId="2" applyNumberFormat="1" applyFont="1" applyBorder="1" applyAlignment="1">
      <alignment horizontal="center" vertical="center"/>
    </xf>
    <xf numFmtId="4" fontId="12" fillId="0" borderId="0" xfId="2" applyNumberFormat="1" applyFont="1" applyAlignment="1">
      <alignment horizontal="center" vertical="center"/>
    </xf>
    <xf numFmtId="4" fontId="12" fillId="0" borderId="16" xfId="2" applyNumberFormat="1" applyFont="1" applyBorder="1" applyAlignment="1">
      <alignment horizontal="center" vertical="center"/>
    </xf>
    <xf numFmtId="4" fontId="12" fillId="0" borderId="33" xfId="2" applyNumberFormat="1" applyFont="1" applyBorder="1" applyAlignment="1">
      <alignment horizontal="center" vertical="center"/>
    </xf>
    <xf numFmtId="4" fontId="12" fillId="0" borderId="15" xfId="2" applyNumberFormat="1" applyFont="1" applyBorder="1" applyAlignment="1">
      <alignment horizontal="center" vertical="center"/>
    </xf>
    <xf numFmtId="4" fontId="12" fillId="0" borderId="14" xfId="2" applyNumberFormat="1" applyFont="1" applyBorder="1" applyAlignment="1">
      <alignment horizontal="center" vertical="center"/>
    </xf>
    <xf numFmtId="0" fontId="12" fillId="0" borderId="16" xfId="2" applyFont="1" applyBorder="1" applyAlignment="1">
      <alignment horizontal="left"/>
    </xf>
    <xf numFmtId="0" fontId="14" fillId="0" borderId="0" xfId="2" applyFont="1" applyAlignment="1">
      <alignment horizontal="left" vertical="center"/>
    </xf>
    <xf numFmtId="0" fontId="13" fillId="0" borderId="0" xfId="2" applyFont="1" applyAlignment="1">
      <alignment horizontal="left" vertical="top"/>
    </xf>
    <xf numFmtId="0" fontId="15" fillId="0" borderId="0" xfId="2" applyFont="1" applyAlignment="1">
      <alignment horizontal="left" vertical="top" wrapText="1"/>
    </xf>
    <xf numFmtId="0" fontId="17" fillId="0" borderId="0" xfId="2" applyFont="1" applyAlignment="1">
      <alignment horizontal="left" vertical="top" wrapText="1"/>
    </xf>
    <xf numFmtId="0" fontId="17" fillId="0" borderId="15" xfId="2" applyFont="1" applyBorder="1" applyAlignment="1">
      <alignment horizontal="left" vertical="top" wrapText="1"/>
    </xf>
    <xf numFmtId="0" fontId="8" fillId="5" borderId="0" xfId="2" applyFill="1" applyAlignment="1" applyProtection="1">
      <alignment horizontal="left"/>
      <protection locked="0"/>
    </xf>
    <xf numFmtId="0" fontId="8" fillId="5" borderId="8" xfId="2" applyFill="1" applyBorder="1" applyAlignment="1" applyProtection="1">
      <alignment horizontal="left"/>
      <protection locked="0"/>
    </xf>
    <xf numFmtId="14" fontId="8" fillId="5" borderId="0" xfId="2" applyNumberFormat="1" applyFill="1" applyAlignment="1" applyProtection="1">
      <alignment horizontal="left"/>
      <protection locked="0"/>
    </xf>
    <xf numFmtId="0" fontId="13" fillId="0" borderId="0" xfId="2" applyFont="1" applyAlignment="1">
      <alignment horizontal="left"/>
    </xf>
    <xf numFmtId="0" fontId="9" fillId="0" borderId="25" xfId="2" applyFont="1" applyBorder="1" applyAlignment="1" applyProtection="1">
      <alignment horizontal="left" vertical="center"/>
    </xf>
    <xf numFmtId="0" fontId="9" fillId="0" borderId="27" xfId="2" applyFont="1" applyBorder="1" applyAlignment="1" applyProtection="1">
      <alignment horizontal="left" vertical="center"/>
    </xf>
    <xf numFmtId="0" fontId="9" fillId="0" borderId="0" xfId="2" applyFont="1" applyAlignment="1" applyProtection="1">
      <alignment horizontal="left" vertical="center"/>
    </xf>
    <xf numFmtId="0" fontId="9" fillId="0" borderId="6" xfId="2" applyFont="1" applyBorder="1" applyAlignment="1" applyProtection="1">
      <alignment horizontal="left" vertical="center"/>
    </xf>
    <xf numFmtId="0" fontId="9" fillId="0" borderId="15" xfId="2" applyFont="1" applyBorder="1" applyAlignment="1" applyProtection="1">
      <alignment horizontal="left" vertical="center"/>
    </xf>
    <xf numFmtId="0" fontId="9" fillId="0" borderId="32" xfId="2" applyFont="1" applyBorder="1" applyAlignment="1" applyProtection="1">
      <alignment horizontal="left" vertical="center"/>
    </xf>
    <xf numFmtId="0" fontId="9" fillId="0" borderId="26" xfId="2" applyFont="1" applyBorder="1" applyAlignment="1" applyProtection="1">
      <alignment horizontal="left" vertical="center"/>
    </xf>
    <xf numFmtId="0" fontId="9" fillId="0" borderId="5" xfId="2" applyFont="1" applyBorder="1" applyAlignment="1" applyProtection="1">
      <alignment horizontal="left" vertical="center"/>
    </xf>
    <xf numFmtId="0" fontId="9" fillId="0" borderId="33" xfId="2" applyFont="1" applyBorder="1" applyAlignment="1" applyProtection="1">
      <alignment horizontal="left" vertical="center"/>
    </xf>
    <xf numFmtId="3" fontId="8" fillId="0" borderId="26" xfId="2" applyNumberFormat="1" applyBorder="1" applyAlignment="1" applyProtection="1">
      <alignment horizontal="center" vertical="center"/>
    </xf>
    <xf numFmtId="3" fontId="8" fillId="0" borderId="25" xfId="2" applyNumberFormat="1" applyBorder="1" applyAlignment="1" applyProtection="1">
      <alignment horizontal="center" vertical="center"/>
    </xf>
    <xf numFmtId="3" fontId="8" fillId="0" borderId="27" xfId="2" applyNumberFormat="1" applyBorder="1" applyAlignment="1" applyProtection="1">
      <alignment horizontal="center" vertical="center"/>
    </xf>
    <xf numFmtId="3" fontId="8" fillId="0" borderId="5" xfId="2" applyNumberFormat="1" applyBorder="1" applyAlignment="1" applyProtection="1">
      <alignment horizontal="center" vertical="center"/>
    </xf>
    <xf numFmtId="3" fontId="8" fillId="0" borderId="0" xfId="2" applyNumberFormat="1" applyAlignment="1" applyProtection="1">
      <alignment horizontal="center" vertical="center"/>
    </xf>
    <xf numFmtId="3" fontId="8" fillId="0" borderId="6" xfId="2" applyNumberFormat="1" applyBorder="1" applyAlignment="1" applyProtection="1">
      <alignment horizontal="center" vertical="center"/>
    </xf>
    <xf numFmtId="3" fontId="8" fillId="0" borderId="33" xfId="2" applyNumberFormat="1" applyBorder="1" applyAlignment="1" applyProtection="1">
      <alignment horizontal="center" vertical="center"/>
    </xf>
    <xf numFmtId="3" fontId="8" fillId="0" borderId="15" xfId="2" applyNumberFormat="1" applyBorder="1" applyAlignment="1" applyProtection="1">
      <alignment horizontal="center" vertical="center"/>
    </xf>
    <xf numFmtId="3" fontId="8" fillId="0" borderId="32" xfId="2" applyNumberFormat="1" applyBorder="1" applyAlignment="1" applyProtection="1">
      <alignment horizontal="center" vertical="center"/>
    </xf>
    <xf numFmtId="4" fontId="12" fillId="0" borderId="27" xfId="2" applyNumberFormat="1" applyFont="1" applyBorder="1" applyAlignment="1">
      <alignment horizontal="center" vertical="center"/>
    </xf>
    <xf numFmtId="4" fontId="12" fillId="0" borderId="6" xfId="2" applyNumberFormat="1" applyFont="1" applyBorder="1" applyAlignment="1">
      <alignment horizontal="center" vertical="center"/>
    </xf>
    <xf numFmtId="4" fontId="12" fillId="0" borderId="32" xfId="2" applyNumberFormat="1" applyFont="1" applyBorder="1" applyAlignment="1">
      <alignment horizontal="center" vertical="center"/>
    </xf>
    <xf numFmtId="0" fontId="8" fillId="0" borderId="8" xfId="2" applyBorder="1" applyAlignment="1">
      <alignment horizontal="left"/>
    </xf>
    <xf numFmtId="0" fontId="13" fillId="0" borderId="16" xfId="2" applyFont="1" applyBorder="1" applyAlignment="1">
      <alignment horizontal="left"/>
    </xf>
    <xf numFmtId="0" fontId="8" fillId="0" borderId="8" xfId="2" applyBorder="1" applyAlignment="1">
      <alignment horizontal="center"/>
    </xf>
    <xf numFmtId="0" fontId="13" fillId="5" borderId="0" xfId="2" applyFont="1" applyFill="1" applyAlignment="1" applyProtection="1">
      <alignment horizontal="left"/>
      <protection locked="0"/>
    </xf>
    <xf numFmtId="0" fontId="13" fillId="5" borderId="8" xfId="2" applyFont="1" applyFill="1" applyBorder="1" applyAlignment="1" applyProtection="1">
      <alignment horizontal="left"/>
      <protection locked="0"/>
    </xf>
    <xf numFmtId="0" fontId="13" fillId="0" borderId="8" xfId="2" applyFont="1" applyBorder="1" applyAlignment="1">
      <alignment horizontal="left"/>
    </xf>
    <xf numFmtId="0" fontId="15" fillId="0" borderId="0" xfId="2" applyFont="1" applyAlignment="1">
      <alignment horizontal="left" vertical="top"/>
    </xf>
    <xf numFmtId="0" fontId="9" fillId="0" borderId="16" xfId="2" applyFont="1" applyBorder="1" applyAlignment="1">
      <alignment horizontal="left"/>
    </xf>
    <xf numFmtId="14" fontId="12" fillId="5" borderId="0" xfId="2" applyNumberFormat="1" applyFont="1" applyFill="1" applyAlignment="1" applyProtection="1">
      <alignment horizontal="center"/>
      <protection locked="0"/>
    </xf>
    <xf numFmtId="0" fontId="15" fillId="0" borderId="0" xfId="2" applyFont="1" applyAlignment="1">
      <alignment horizontal="left"/>
    </xf>
    <xf numFmtId="0" fontId="15" fillId="0" borderId="16" xfId="2" applyFont="1" applyBorder="1" applyAlignment="1">
      <alignment horizontal="left"/>
    </xf>
    <xf numFmtId="0" fontId="13" fillId="0" borderId="2" xfId="2" applyFont="1" applyBorder="1" applyAlignment="1">
      <alignment horizontal="center"/>
    </xf>
    <xf numFmtId="0" fontId="13" fillId="0" borderId="3" xfId="2" applyFont="1" applyBorder="1" applyAlignment="1">
      <alignment horizontal="center"/>
    </xf>
    <xf numFmtId="0" fontId="13" fillId="0" borderId="4" xfId="2" applyFont="1" applyBorder="1" applyAlignment="1">
      <alignment horizontal="center"/>
    </xf>
    <xf numFmtId="0" fontId="13" fillId="0" borderId="7" xfId="2" applyFont="1" applyBorder="1" applyAlignment="1">
      <alignment horizontal="center"/>
    </xf>
    <xf numFmtId="0" fontId="13" fillId="0" borderId="8" xfId="2" applyFont="1" applyBorder="1" applyAlignment="1">
      <alignment horizontal="center"/>
    </xf>
    <xf numFmtId="0" fontId="13" fillId="0" borderId="9" xfId="2" applyFont="1" applyBorder="1" applyAlignment="1">
      <alignment horizontal="center"/>
    </xf>
    <xf numFmtId="4" fontId="9" fillId="0" borderId="2" xfId="2" applyNumberFormat="1" applyFont="1" applyBorder="1" applyAlignment="1">
      <alignment horizontal="center" vertical="center"/>
    </xf>
    <xf numFmtId="4" fontId="9" fillId="0" borderId="3" xfId="2" applyNumberFormat="1" applyFont="1" applyBorder="1" applyAlignment="1">
      <alignment horizontal="center" vertical="center"/>
    </xf>
    <xf numFmtId="4" fontId="9" fillId="0" borderId="5" xfId="2" applyNumberFormat="1" applyFont="1" applyBorder="1" applyAlignment="1">
      <alignment horizontal="center" vertical="center"/>
    </xf>
    <xf numFmtId="4" fontId="9" fillId="0" borderId="0" xfId="2" applyNumberFormat="1" applyFont="1" applyAlignment="1">
      <alignment horizontal="center" vertical="center"/>
    </xf>
    <xf numFmtId="4" fontId="9" fillId="0" borderId="7" xfId="2" applyNumberFormat="1" applyFont="1" applyBorder="1" applyAlignment="1">
      <alignment horizontal="center" vertical="center"/>
    </xf>
    <xf numFmtId="4" fontId="9" fillId="0" borderId="8" xfId="2" applyNumberFormat="1" applyFont="1" applyBorder="1" applyAlignment="1">
      <alignment horizontal="center" vertical="center"/>
    </xf>
    <xf numFmtId="4" fontId="9" fillId="0" borderId="4" xfId="2" applyNumberFormat="1" applyFont="1" applyBorder="1" applyAlignment="1">
      <alignment horizontal="center" vertical="center"/>
    </xf>
    <xf numFmtId="4" fontId="9" fillId="0" borderId="6" xfId="2" applyNumberFormat="1" applyFont="1" applyBorder="1" applyAlignment="1">
      <alignment horizontal="center" vertical="center"/>
    </xf>
    <xf numFmtId="4" fontId="9" fillId="0" borderId="9" xfId="2" applyNumberFormat="1" applyFont="1" applyBorder="1" applyAlignment="1">
      <alignment horizontal="center" vertical="center"/>
    </xf>
    <xf numFmtId="0" fontId="13" fillId="0" borderId="0" xfId="2" quotePrefix="1" applyFont="1" applyAlignment="1">
      <alignment horizontal="left"/>
    </xf>
    <xf numFmtId="0" fontId="13" fillId="5" borderId="0" xfId="2" applyFont="1" applyFill="1" applyAlignment="1" applyProtection="1">
      <alignment horizontal="center"/>
      <protection locked="0"/>
    </xf>
    <xf numFmtId="0" fontId="13" fillId="5" borderId="8" xfId="2" applyFont="1" applyFill="1" applyBorder="1" applyAlignment="1" applyProtection="1">
      <alignment horizontal="center"/>
      <protection locked="0"/>
    </xf>
    <xf numFmtId="164" fontId="13" fillId="5" borderId="0" xfId="2" applyNumberFormat="1" applyFont="1" applyFill="1" applyAlignment="1" applyProtection="1">
      <alignment horizontal="center"/>
      <protection locked="0"/>
    </xf>
    <xf numFmtId="164" fontId="13" fillId="5" borderId="8" xfId="2" applyNumberFormat="1" applyFont="1" applyFill="1" applyBorder="1" applyAlignment="1" applyProtection="1">
      <alignment horizontal="center"/>
      <protection locked="0"/>
    </xf>
    <xf numFmtId="0" fontId="13" fillId="0" borderId="0" xfId="2" quotePrefix="1" applyFont="1" applyAlignment="1">
      <alignment horizontal="left" wrapText="1"/>
    </xf>
    <xf numFmtId="0" fontId="9" fillId="0" borderId="0" xfId="2" applyFont="1" applyAlignment="1">
      <alignment horizontal="center"/>
    </xf>
    <xf numFmtId="0" fontId="13" fillId="0" borderId="0" xfId="2" quotePrefix="1" applyFont="1" applyAlignment="1">
      <alignment horizontal="left" vertical="top" wrapText="1"/>
    </xf>
    <xf numFmtId="0" fontId="11" fillId="0" borderId="19" xfId="2" applyFont="1" applyBorder="1" applyAlignment="1">
      <alignment horizontal="left" vertical="center" wrapText="1"/>
    </xf>
    <xf numFmtId="0" fontId="11" fillId="0" borderId="25" xfId="2" applyFont="1" applyBorder="1" applyAlignment="1">
      <alignment horizontal="left" vertical="center"/>
    </xf>
    <xf numFmtId="0" fontId="11" fillId="0" borderId="21" xfId="2" applyFont="1" applyBorder="1" applyAlignment="1">
      <alignment horizontal="left" vertical="center"/>
    </xf>
    <xf numFmtId="0" fontId="11" fillId="0" borderId="0" xfId="2" applyFont="1" applyAlignment="1">
      <alignment horizontal="left" vertical="center"/>
    </xf>
    <xf numFmtId="0" fontId="18" fillId="0" borderId="25" xfId="2" applyFont="1" applyBorder="1" applyAlignment="1">
      <alignment horizontal="center" vertical="center"/>
    </xf>
    <xf numFmtId="0" fontId="8" fillId="0" borderId="25" xfId="2" applyBorder="1" applyAlignment="1">
      <alignment horizontal="center" vertical="center"/>
    </xf>
    <xf numFmtId="0" fontId="8" fillId="0" borderId="20" xfId="2" applyBorder="1" applyAlignment="1">
      <alignment horizontal="center" vertical="center"/>
    </xf>
    <xf numFmtId="0" fontId="8" fillId="0" borderId="0" xfId="2" applyAlignment="1">
      <alignment horizontal="center" vertical="center"/>
    </xf>
    <xf numFmtId="0" fontId="8" fillId="0" borderId="16" xfId="2" applyBorder="1" applyAlignment="1">
      <alignment horizontal="center" vertical="center"/>
    </xf>
    <xf numFmtId="0" fontId="18" fillId="0" borderId="0" xfId="2" applyFont="1" applyAlignment="1">
      <alignment horizontal="center" vertical="center"/>
    </xf>
    <xf numFmtId="0" fontId="18" fillId="0" borderId="16" xfId="2" applyFont="1" applyBorder="1" applyAlignment="1">
      <alignment horizontal="center" vertical="center"/>
    </xf>
    <xf numFmtId="0" fontId="11" fillId="0" borderId="17" xfId="2" applyFont="1" applyBorder="1" applyAlignment="1">
      <alignment horizontal="left" vertical="center"/>
    </xf>
    <xf numFmtId="0" fontId="11" fillId="0" borderId="15" xfId="2" applyFont="1" applyBorder="1" applyAlignment="1">
      <alignment horizontal="left" vertical="center"/>
    </xf>
    <xf numFmtId="0" fontId="8" fillId="0" borderId="15" xfId="2" applyBorder="1" applyAlignment="1">
      <alignment horizontal="center"/>
    </xf>
    <xf numFmtId="0" fontId="19" fillId="0" borderId="0" xfId="2" applyFont="1" applyAlignment="1">
      <alignment horizontal="center"/>
    </xf>
    <xf numFmtId="0" fontId="8" fillId="0" borderId="0" xfId="2" applyAlignment="1">
      <alignment horizontal="left" vertical="center" wrapText="1"/>
    </xf>
    <xf numFmtId="0" fontId="8" fillId="0" borderId="0" xfId="2" applyAlignment="1">
      <alignment horizontal="left" vertical="center"/>
    </xf>
    <xf numFmtId="0" fontId="12" fillId="0" borderId="0" xfId="2" applyFont="1" applyAlignment="1">
      <alignment horizontal="left" vertical="center"/>
    </xf>
    <xf numFmtId="0" fontId="8" fillId="0" borderId="16" xfId="2" applyBorder="1" applyAlignment="1">
      <alignment horizontal="center"/>
    </xf>
    <xf numFmtId="0" fontId="8" fillId="0" borderId="14" xfId="2" applyBorder="1" applyAlignment="1">
      <alignment horizontal="center"/>
    </xf>
    <xf numFmtId="49" fontId="8" fillId="0" borderId="0" xfId="2" applyNumberFormat="1" applyAlignment="1">
      <alignment horizontal="left" vertical="center"/>
    </xf>
    <xf numFmtId="0" fontId="8" fillId="0" borderId="0" xfId="2"/>
    <xf numFmtId="0" fontId="8" fillId="8" borderId="0" xfId="2" applyFill="1" applyAlignment="1">
      <alignment horizontal="center" vertical="center"/>
    </xf>
    <xf numFmtId="0" fontId="9" fillId="0" borderId="8" xfId="2" applyFont="1" applyBorder="1" applyAlignment="1">
      <alignment horizontal="right" vertical="top" wrapText="1"/>
    </xf>
    <xf numFmtId="0" fontId="9" fillId="0" borderId="0" xfId="2" applyFont="1" applyBorder="1" applyAlignment="1">
      <alignment horizontal="left" vertical="center"/>
    </xf>
    <xf numFmtId="0" fontId="9" fillId="0" borderId="0" xfId="2" applyFont="1" applyBorder="1" applyAlignment="1">
      <alignment horizontal="left" wrapText="1"/>
    </xf>
    <xf numFmtId="0" fontId="9" fillId="0" borderId="7" xfId="2" applyFont="1" applyBorder="1" applyAlignment="1">
      <alignment horizontal="center" vertical="center"/>
    </xf>
    <xf numFmtId="0" fontId="9" fillId="0" borderId="8" xfId="2" applyFont="1" applyBorder="1" applyAlignment="1">
      <alignment horizontal="center" vertical="center"/>
    </xf>
    <xf numFmtId="0" fontId="9" fillId="0" borderId="9" xfId="2" applyFont="1" applyBorder="1" applyAlignment="1">
      <alignment horizontal="center" vertical="center"/>
    </xf>
    <xf numFmtId="0" fontId="13" fillId="9" borderId="10" xfId="2" applyFont="1" applyFill="1" applyBorder="1" applyAlignment="1" applyProtection="1">
      <alignment horizontal="center" vertical="center"/>
      <protection locked="0"/>
    </xf>
    <xf numFmtId="0" fontId="13" fillId="9" borderId="12" xfId="2" applyFont="1" applyFill="1" applyBorder="1" applyAlignment="1" applyProtection="1">
      <alignment horizontal="center" vertical="center"/>
      <protection locked="0"/>
    </xf>
    <xf numFmtId="0" fontId="13" fillId="9" borderId="11" xfId="2" applyFont="1" applyFill="1" applyBorder="1" applyAlignment="1" applyProtection="1">
      <alignment horizontal="center" vertical="center"/>
      <protection locked="0"/>
    </xf>
    <xf numFmtId="0" fontId="13" fillId="9" borderId="7" xfId="2" applyFont="1" applyFill="1" applyBorder="1" applyAlignment="1" applyProtection="1">
      <alignment horizontal="center" vertical="center"/>
      <protection locked="0"/>
    </xf>
    <xf numFmtId="0" fontId="13" fillId="9" borderId="8" xfId="2" applyFont="1" applyFill="1" applyBorder="1" applyAlignment="1" applyProtection="1">
      <alignment horizontal="center" vertical="center"/>
      <protection locked="0"/>
    </xf>
    <xf numFmtId="0" fontId="13" fillId="9" borderId="9" xfId="2" applyFont="1" applyFill="1" applyBorder="1" applyAlignment="1" applyProtection="1">
      <alignment horizontal="center" vertical="center"/>
      <protection locked="0"/>
    </xf>
    <xf numFmtId="0" fontId="12" fillId="0" borderId="3" xfId="2" applyFont="1" applyBorder="1" applyAlignment="1">
      <alignment horizontal="left" wrapText="1"/>
    </xf>
    <xf numFmtId="0" fontId="9" fillId="0" borderId="0" xfId="2" applyFont="1" applyBorder="1" applyAlignment="1">
      <alignment horizontal="center"/>
    </xf>
    <xf numFmtId="0" fontId="9" fillId="0" borderId="0" xfId="2" applyFont="1" applyBorder="1" applyAlignment="1">
      <alignment horizontal="center" wrapText="1"/>
    </xf>
    <xf numFmtId="0" fontId="30" fillId="0" borderId="10" xfId="2" applyFont="1" applyFill="1" applyBorder="1" applyAlignment="1" applyProtection="1">
      <alignment horizontal="left" vertical="center" wrapText="1"/>
    </xf>
    <xf numFmtId="0" fontId="30" fillId="0" borderId="12" xfId="2" applyFont="1" applyFill="1" applyBorder="1" applyAlignment="1" applyProtection="1">
      <alignment horizontal="left" vertical="center" wrapText="1"/>
    </xf>
    <xf numFmtId="0" fontId="30" fillId="0" borderId="12" xfId="2" applyFont="1" applyFill="1" applyBorder="1" applyAlignment="1" applyProtection="1">
      <alignment horizontal="center" vertical="center" wrapText="1"/>
      <protection locked="0"/>
    </xf>
    <xf numFmtId="0" fontId="30" fillId="0" borderId="11" xfId="2" applyFont="1" applyFill="1" applyBorder="1" applyAlignment="1" applyProtection="1">
      <alignment horizontal="center" vertical="center" wrapText="1"/>
      <protection locked="0"/>
    </xf>
    <xf numFmtId="0" fontId="9" fillId="0" borderId="8" xfId="2" applyFont="1" applyBorder="1" applyAlignment="1">
      <alignment horizontal="left" vertical="center"/>
    </xf>
    <xf numFmtId="0" fontId="13" fillId="9" borderId="10" xfId="2" applyFont="1" applyFill="1" applyBorder="1" applyAlignment="1" applyProtection="1">
      <alignment horizontal="left" vertical="center"/>
      <protection locked="0"/>
    </xf>
    <xf numFmtId="0" fontId="13" fillId="9" borderId="12" xfId="2" applyFont="1" applyFill="1" applyBorder="1" applyAlignment="1" applyProtection="1">
      <alignment horizontal="left" vertical="center"/>
      <protection locked="0"/>
    </xf>
    <xf numFmtId="0" fontId="13" fillId="9" borderId="11" xfId="2" applyFont="1" applyFill="1" applyBorder="1" applyAlignment="1" applyProtection="1">
      <alignment horizontal="left" vertical="center"/>
      <protection locked="0"/>
    </xf>
    <xf numFmtId="0" fontId="10" fillId="0" borderId="0" xfId="2" applyFont="1" applyBorder="1" applyAlignment="1">
      <alignment horizontal="left" vertical="center"/>
    </xf>
    <xf numFmtId="0" fontId="12" fillId="0" borderId="0" xfId="2" applyFont="1" applyFill="1" applyBorder="1" applyAlignment="1" applyProtection="1">
      <alignment horizontal="right" vertical="center" wrapText="1"/>
    </xf>
    <xf numFmtId="0" fontId="12" fillId="0" borderId="0" xfId="2" applyFont="1" applyFill="1" applyBorder="1" applyAlignment="1" applyProtection="1">
      <alignment horizontal="left" vertical="center" wrapText="1"/>
      <protection locked="0"/>
    </xf>
    <xf numFmtId="2" fontId="13" fillId="9" borderId="12" xfId="2" applyNumberFormat="1" applyFont="1" applyFill="1" applyBorder="1" applyAlignment="1" applyProtection="1">
      <alignment horizontal="left" vertical="center"/>
      <protection locked="0"/>
    </xf>
    <xf numFmtId="2" fontId="13" fillId="9" borderId="11" xfId="2" applyNumberFormat="1" applyFont="1" applyFill="1" applyBorder="1" applyAlignment="1" applyProtection="1">
      <alignment horizontal="left" vertical="center"/>
      <protection locked="0"/>
    </xf>
    <xf numFmtId="0" fontId="9" fillId="9" borderId="10" xfId="2" applyFont="1" applyFill="1" applyBorder="1" applyAlignment="1">
      <alignment horizontal="center" vertical="center"/>
    </xf>
    <xf numFmtId="0" fontId="9" fillId="9" borderId="12" xfId="2" applyFont="1" applyFill="1" applyBorder="1" applyAlignment="1">
      <alignment horizontal="center" vertical="center"/>
    </xf>
    <xf numFmtId="0" fontId="13" fillId="0" borderId="10" xfId="2" applyFont="1" applyBorder="1" applyAlignment="1">
      <alignment horizontal="left" vertical="center" wrapText="1"/>
    </xf>
    <xf numFmtId="0" fontId="13" fillId="0" borderId="12" xfId="2" applyFont="1" applyBorder="1" applyAlignment="1">
      <alignment horizontal="left" vertical="center" wrapText="1"/>
    </xf>
    <xf numFmtId="0" fontId="13" fillId="0" borderId="8" xfId="2" applyFont="1" applyBorder="1" applyAlignment="1">
      <alignment horizontal="left" vertical="center" wrapText="1"/>
    </xf>
    <xf numFmtId="0" fontId="13" fillId="0" borderId="9" xfId="2" applyFont="1" applyBorder="1" applyAlignment="1">
      <alignment horizontal="left" vertical="center" wrapText="1"/>
    </xf>
    <xf numFmtId="0" fontId="9" fillId="0" borderId="1" xfId="2" applyFont="1" applyBorder="1" applyAlignment="1">
      <alignment vertical="center"/>
    </xf>
    <xf numFmtId="0" fontId="13" fillId="9" borderId="1" xfId="2" applyFont="1" applyFill="1" applyBorder="1" applyAlignment="1" applyProtection="1">
      <alignment horizontal="center" vertical="center"/>
      <protection locked="0"/>
    </xf>
    <xf numFmtId="0" fontId="9" fillId="0" borderId="1" xfId="2" applyFont="1" applyBorder="1" applyAlignment="1">
      <alignment horizontal="center" vertical="center"/>
    </xf>
    <xf numFmtId="165" fontId="13" fillId="10" borderId="12" xfId="2" applyNumberFormat="1" applyFont="1" applyFill="1" applyBorder="1" applyAlignment="1">
      <alignment horizontal="center" vertical="center"/>
    </xf>
    <xf numFmtId="165" fontId="13" fillId="10" borderId="11" xfId="2" applyNumberFormat="1" applyFont="1" applyFill="1" applyBorder="1" applyAlignment="1">
      <alignment horizontal="center" vertical="center"/>
    </xf>
    <xf numFmtId="0" fontId="9" fillId="0" borderId="2" xfId="2" applyFont="1" applyBorder="1" applyAlignment="1">
      <alignment horizontal="center" vertical="center"/>
    </xf>
    <xf numFmtId="0" fontId="9" fillId="0" borderId="3" xfId="2" applyFont="1" applyBorder="1" applyAlignment="1">
      <alignment horizontal="center" vertical="center"/>
    </xf>
    <xf numFmtId="0" fontId="9" fillId="0" borderId="4" xfId="2" applyFont="1" applyBorder="1" applyAlignment="1">
      <alignment horizontal="center" vertical="center"/>
    </xf>
    <xf numFmtId="0" fontId="9" fillId="0" borderId="2" xfId="2" applyFont="1" applyBorder="1" applyAlignment="1">
      <alignment horizontal="left"/>
    </xf>
    <xf numFmtId="0" fontId="9" fillId="0" borderId="3" xfId="2" applyFont="1" applyBorder="1" applyAlignment="1">
      <alignment horizontal="left"/>
    </xf>
    <xf numFmtId="0" fontId="9" fillId="0" borderId="4" xfId="2" applyFont="1" applyBorder="1" applyAlignment="1">
      <alignment horizontal="left"/>
    </xf>
    <xf numFmtId="0" fontId="13" fillId="9" borderId="10" xfId="2" applyFont="1" applyFill="1" applyBorder="1" applyAlignment="1" applyProtection="1">
      <alignment vertical="center"/>
      <protection locked="0"/>
    </xf>
    <xf numFmtId="0" fontId="13" fillId="9" borderId="12" xfId="2" applyFont="1" applyFill="1" applyBorder="1" applyAlignment="1" applyProtection="1">
      <alignment vertical="center"/>
      <protection locked="0"/>
    </xf>
    <xf numFmtId="0" fontId="16" fillId="9" borderId="10" xfId="2" applyFont="1" applyFill="1" applyBorder="1" applyAlignment="1" applyProtection="1">
      <alignment horizontal="center" vertical="center"/>
      <protection locked="0"/>
    </xf>
    <xf numFmtId="0" fontId="16" fillId="9" borderId="12" xfId="2" applyFont="1" applyFill="1" applyBorder="1" applyAlignment="1" applyProtection="1">
      <alignment horizontal="center" vertical="center"/>
      <protection locked="0"/>
    </xf>
    <xf numFmtId="0" fontId="16" fillId="9" borderId="11" xfId="2" applyFont="1" applyFill="1" applyBorder="1" applyAlignment="1" applyProtection="1">
      <alignment horizontal="center" vertical="center"/>
      <protection locked="0"/>
    </xf>
    <xf numFmtId="0" fontId="13" fillId="10" borderId="10" xfId="2" applyFont="1" applyFill="1" applyBorder="1" applyAlignment="1">
      <alignment horizontal="left" vertical="center"/>
    </xf>
    <xf numFmtId="0" fontId="13" fillId="10" borderId="12" xfId="2" applyFont="1" applyFill="1" applyBorder="1" applyAlignment="1">
      <alignment horizontal="left" vertical="center"/>
    </xf>
    <xf numFmtId="0" fontId="13" fillId="0" borderId="49" xfId="2" applyFont="1" applyBorder="1" applyAlignment="1">
      <alignment horizontal="center" vertical="center" wrapText="1"/>
    </xf>
    <xf numFmtId="0" fontId="13" fillId="0" borderId="47" xfId="2" applyFont="1" applyBorder="1" applyAlignment="1">
      <alignment horizontal="center" vertical="center"/>
    </xf>
    <xf numFmtId="0" fontId="13" fillId="10" borderId="1" xfId="2" applyNumberFormat="1" applyFont="1" applyFill="1" applyBorder="1" applyAlignment="1">
      <alignment horizontal="center" vertical="center"/>
    </xf>
    <xf numFmtId="0" fontId="13" fillId="0" borderId="0" xfId="2" applyFont="1" applyBorder="1" applyAlignment="1">
      <alignment horizontal="left" vertical="center" wrapText="1"/>
    </xf>
    <xf numFmtId="0" fontId="10" fillId="0" borderId="10" xfId="2" applyFont="1" applyBorder="1" applyAlignment="1">
      <alignment horizontal="left" vertical="center"/>
    </xf>
    <xf numFmtId="0" fontId="10" fillId="0" borderId="12" xfId="2" applyFont="1" applyBorder="1" applyAlignment="1">
      <alignment horizontal="left" vertical="center"/>
    </xf>
    <xf numFmtId="0" fontId="10" fillId="0" borderId="11" xfId="2" applyFont="1" applyBorder="1" applyAlignment="1">
      <alignment horizontal="left" vertical="center"/>
    </xf>
    <xf numFmtId="0" fontId="9" fillId="9" borderId="7" xfId="2" applyFont="1" applyFill="1" applyBorder="1" applyAlignment="1">
      <alignment vertical="center"/>
    </xf>
    <xf numFmtId="0" fontId="9" fillId="9" borderId="8" xfId="2" applyFont="1" applyFill="1" applyBorder="1" applyAlignment="1">
      <alignment vertical="center"/>
    </xf>
    <xf numFmtId="0" fontId="13" fillId="10" borderId="10" xfId="2" applyFont="1" applyFill="1" applyBorder="1" applyAlignment="1">
      <alignment vertical="center"/>
    </xf>
    <xf numFmtId="0" fontId="13" fillId="10" borderId="12" xfId="2" applyFont="1" applyFill="1" applyBorder="1" applyAlignment="1">
      <alignment vertical="center"/>
    </xf>
    <xf numFmtId="0" fontId="13" fillId="9" borderId="0" xfId="2" applyFont="1" applyFill="1" applyBorder="1" applyAlignment="1">
      <alignment horizontal="center" vertical="center"/>
    </xf>
    <xf numFmtId="0" fontId="13" fillId="9" borderId="12" xfId="2" applyFont="1" applyFill="1" applyBorder="1" applyAlignment="1">
      <alignment horizontal="center" vertical="center"/>
    </xf>
    <xf numFmtId="0" fontId="13" fillId="9" borderId="11" xfId="2" applyFont="1" applyFill="1" applyBorder="1" applyAlignment="1">
      <alignment horizontal="center" vertical="center"/>
    </xf>
    <xf numFmtId="0" fontId="13" fillId="0" borderId="43" xfId="2" applyFont="1" applyBorder="1" applyAlignment="1">
      <alignment horizontal="left" vertical="center"/>
    </xf>
    <xf numFmtId="0" fontId="13" fillId="0" borderId="44" xfId="2" applyFont="1" applyBorder="1" applyAlignment="1">
      <alignment horizontal="left" vertical="center"/>
    </xf>
    <xf numFmtId="0" fontId="13" fillId="0" borderId="45" xfId="2" applyFont="1" applyBorder="1" applyAlignment="1">
      <alignment horizontal="left" vertical="center"/>
    </xf>
    <xf numFmtId="0" fontId="9" fillId="9" borderId="10" xfId="2" applyFont="1" applyFill="1" applyBorder="1" applyAlignment="1">
      <alignment horizontal="left" vertical="center"/>
    </xf>
    <xf numFmtId="0" fontId="9" fillId="9" borderId="12" xfId="2" applyFont="1" applyFill="1" applyBorder="1" applyAlignment="1">
      <alignment horizontal="left" vertical="center"/>
    </xf>
    <xf numFmtId="165" fontId="13" fillId="10" borderId="10" xfId="2" applyNumberFormat="1" applyFont="1" applyFill="1" applyBorder="1" applyAlignment="1">
      <alignment horizontal="center" vertical="center"/>
    </xf>
    <xf numFmtId="0" fontId="13" fillId="0" borderId="8" xfId="2" applyFont="1" applyBorder="1" applyAlignment="1">
      <alignment horizontal="center" vertical="center"/>
    </xf>
    <xf numFmtId="0" fontId="9" fillId="0" borderId="10" xfId="2" applyFont="1" applyBorder="1" applyAlignment="1">
      <alignment horizontal="center" vertical="center"/>
    </xf>
    <xf numFmtId="0" fontId="9" fillId="0" borderId="12" xfId="2" applyFont="1" applyBorder="1" applyAlignment="1">
      <alignment horizontal="center" vertical="center"/>
    </xf>
    <xf numFmtId="0" fontId="9" fillId="0" borderId="11" xfId="2" applyFont="1" applyBorder="1" applyAlignment="1">
      <alignment horizontal="center" vertical="center"/>
    </xf>
    <xf numFmtId="0" fontId="13" fillId="0" borderId="1" xfId="2" applyFont="1" applyBorder="1" applyAlignment="1">
      <alignment vertical="center"/>
    </xf>
    <xf numFmtId="0" fontId="13" fillId="10" borderId="12" xfId="2" applyFont="1" applyFill="1" applyBorder="1" applyAlignment="1">
      <alignment horizontal="center" vertical="center"/>
    </xf>
    <xf numFmtId="0" fontId="13" fillId="10" borderId="11" xfId="2" applyFont="1" applyFill="1" applyBorder="1" applyAlignment="1">
      <alignment horizontal="center" vertical="center"/>
    </xf>
    <xf numFmtId="9" fontId="13" fillId="0" borderId="47" xfId="2" applyNumberFormat="1" applyFont="1" applyBorder="1" applyAlignment="1">
      <alignment horizontal="center" vertical="center"/>
    </xf>
    <xf numFmtId="0" fontId="13" fillId="0" borderId="50" xfId="2" applyFont="1" applyBorder="1" applyAlignment="1">
      <alignment horizontal="center" vertical="center"/>
    </xf>
    <xf numFmtId="0" fontId="13" fillId="0" borderId="48" xfId="2" applyFont="1" applyBorder="1" applyAlignment="1">
      <alignment horizontal="center" vertical="center"/>
    </xf>
    <xf numFmtId="0" fontId="13" fillId="0" borderId="12" xfId="2" applyFont="1" applyBorder="1" applyAlignment="1">
      <alignment horizontal="left"/>
    </xf>
    <xf numFmtId="0" fontId="9" fillId="0" borderId="2" xfId="2" applyFont="1" applyBorder="1" applyAlignment="1"/>
    <xf numFmtId="0" fontId="9" fillId="0" borderId="3" xfId="2" applyFont="1" applyBorder="1" applyAlignment="1"/>
    <xf numFmtId="0" fontId="9" fillId="0" borderId="4" xfId="2" applyFont="1" applyBorder="1" applyAlignment="1"/>
    <xf numFmtId="0" fontId="13" fillId="10" borderId="11" xfId="2" applyFont="1" applyFill="1" applyBorder="1" applyAlignment="1">
      <alignment horizontal="left" vertical="center"/>
    </xf>
    <xf numFmtId="1" fontId="13" fillId="9" borderId="2" xfId="1" applyNumberFormat="1" applyFont="1" applyFill="1" applyBorder="1" applyAlignment="1" applyProtection="1">
      <alignment horizontal="center" vertical="center"/>
      <protection locked="0"/>
    </xf>
    <xf numFmtId="1" fontId="13" fillId="9" borderId="3" xfId="1" applyNumberFormat="1" applyFont="1" applyFill="1" applyBorder="1" applyAlignment="1" applyProtection="1">
      <alignment horizontal="center" vertical="center"/>
      <protection locked="0"/>
    </xf>
    <xf numFmtId="1" fontId="13" fillId="9" borderId="7" xfId="1" applyNumberFormat="1" applyFont="1" applyFill="1" applyBorder="1" applyAlignment="1" applyProtection="1">
      <alignment horizontal="center" vertical="center"/>
      <protection locked="0"/>
    </xf>
    <xf numFmtId="1" fontId="13" fillId="9" borderId="8" xfId="1" applyNumberFormat="1" applyFont="1" applyFill="1" applyBorder="1" applyAlignment="1" applyProtection="1">
      <alignment horizontal="center" vertical="center"/>
      <protection locked="0"/>
    </xf>
    <xf numFmtId="9" fontId="13" fillId="9" borderId="3" xfId="1" applyFont="1" applyFill="1" applyBorder="1" applyAlignment="1" applyProtection="1">
      <alignment horizontal="center" vertical="center"/>
    </xf>
    <xf numFmtId="9" fontId="13" fillId="9" borderId="4" xfId="1" applyFont="1" applyFill="1" applyBorder="1" applyAlignment="1" applyProtection="1">
      <alignment horizontal="center" vertical="center"/>
    </xf>
    <xf numFmtId="9" fontId="13" fillId="9" borderId="8" xfId="1" applyFont="1" applyFill="1" applyBorder="1" applyAlignment="1" applyProtection="1">
      <alignment horizontal="center" vertical="center"/>
    </xf>
    <xf numFmtId="9" fontId="13" fillId="9" borderId="9" xfId="1" applyFont="1" applyFill="1" applyBorder="1" applyAlignment="1" applyProtection="1">
      <alignment horizontal="center" vertical="center"/>
    </xf>
    <xf numFmtId="0" fontId="9" fillId="0" borderId="1" xfId="2" applyFont="1" applyBorder="1" applyAlignment="1">
      <alignment horizontal="center" vertical="center" wrapText="1"/>
    </xf>
    <xf numFmtId="0" fontId="13" fillId="0" borderId="7" xfId="2" applyFont="1" applyBorder="1" applyAlignment="1">
      <alignment horizontal="left" vertical="center"/>
    </xf>
    <xf numFmtId="0" fontId="13" fillId="0" borderId="8" xfId="2" applyFont="1" applyBorder="1" applyAlignment="1">
      <alignment horizontal="left" vertical="center"/>
    </xf>
    <xf numFmtId="0" fontId="13" fillId="0" borderId="9" xfId="2" applyFont="1" applyBorder="1" applyAlignment="1">
      <alignment horizontal="left" vertical="center"/>
    </xf>
    <xf numFmtId="0" fontId="13" fillId="0" borderId="10" xfId="2" applyFont="1" applyBorder="1" applyAlignment="1">
      <alignment vertical="center" wrapText="1"/>
    </xf>
    <xf numFmtId="0" fontId="13" fillId="0" borderId="12" xfId="2" applyFont="1" applyBorder="1" applyAlignment="1">
      <alignment vertical="center" wrapText="1"/>
    </xf>
    <xf numFmtId="0" fontId="13" fillId="0" borderId="11" xfId="2" applyFont="1" applyBorder="1" applyAlignment="1">
      <alignment vertical="center" wrapText="1"/>
    </xf>
    <xf numFmtId="0" fontId="12" fillId="0" borderId="12" xfId="2" applyFont="1" applyBorder="1" applyAlignment="1"/>
    <xf numFmtId="0" fontId="12" fillId="0" borderId="3" xfId="2" applyFont="1" applyBorder="1" applyAlignment="1"/>
    <xf numFmtId="0" fontId="9" fillId="0" borderId="0" xfId="2" applyFont="1" applyBorder="1" applyAlignment="1">
      <alignment vertical="top" wrapText="1"/>
    </xf>
    <xf numFmtId="0" fontId="13" fillId="0" borderId="46" xfId="2" applyFont="1" applyBorder="1" applyAlignment="1">
      <alignment vertical="center" wrapText="1"/>
    </xf>
    <xf numFmtId="0" fontId="13" fillId="0" borderId="47" xfId="2" applyFont="1" applyBorder="1" applyAlignment="1">
      <alignment vertical="center" wrapText="1"/>
    </xf>
    <xf numFmtId="0" fontId="13" fillId="0" borderId="7" xfId="2" applyFont="1" applyBorder="1" applyAlignment="1">
      <alignment vertical="center" wrapText="1"/>
    </xf>
    <xf numFmtId="0" fontId="13" fillId="0" borderId="8" xfId="2" applyFont="1" applyBorder="1" applyAlignment="1">
      <alignment vertical="center"/>
    </xf>
    <xf numFmtId="0" fontId="21" fillId="0" borderId="8" xfId="2" applyFont="1" applyBorder="1" applyAlignment="1">
      <alignment horizontal="center" vertical="center"/>
    </xf>
    <xf numFmtId="0" fontId="14" fillId="0" borderId="0" xfId="2" applyFont="1" applyBorder="1" applyAlignment="1">
      <alignment horizontal="left" vertical="center" wrapText="1"/>
    </xf>
    <xf numFmtId="0" fontId="14" fillId="0" borderId="6" xfId="2" applyFont="1" applyBorder="1" applyAlignment="1">
      <alignment horizontal="left" vertical="center" wrapText="1"/>
    </xf>
    <xf numFmtId="0" fontId="14" fillId="0" borderId="0" xfId="2" applyFont="1" applyBorder="1" applyAlignment="1">
      <alignment horizontal="left" vertical="center"/>
    </xf>
    <xf numFmtId="0" fontId="14" fillId="0" borderId="6" xfId="2" applyFont="1" applyBorder="1" applyAlignment="1">
      <alignment horizontal="left" vertical="center"/>
    </xf>
    <xf numFmtId="0" fontId="14" fillId="0" borderId="8" xfId="2" applyFont="1" applyBorder="1" applyAlignment="1">
      <alignment horizontal="left" vertical="center" wrapText="1"/>
    </xf>
    <xf numFmtId="0" fontId="14" fillId="0" borderId="9" xfId="2" applyFont="1" applyBorder="1" applyAlignment="1">
      <alignment horizontal="left" vertical="center" wrapText="1"/>
    </xf>
    <xf numFmtId="0" fontId="16" fillId="9" borderId="10" xfId="2" applyFont="1" applyFill="1" applyBorder="1" applyAlignment="1" applyProtection="1">
      <alignment horizontal="center" vertical="center" wrapText="1"/>
      <protection locked="0"/>
    </xf>
    <xf numFmtId="0" fontId="16" fillId="9" borderId="12" xfId="2" applyFont="1" applyFill="1" applyBorder="1" applyAlignment="1" applyProtection="1">
      <alignment horizontal="center" vertical="center" wrapText="1"/>
      <protection locked="0"/>
    </xf>
    <xf numFmtId="0" fontId="16" fillId="9" borderId="11" xfId="2" applyFont="1" applyFill="1" applyBorder="1" applyAlignment="1" applyProtection="1">
      <alignment horizontal="center" vertical="center" wrapText="1"/>
      <protection locked="0"/>
    </xf>
    <xf numFmtId="0" fontId="12" fillId="0" borderId="8" xfId="2" applyFont="1" applyBorder="1" applyAlignment="1"/>
    <xf numFmtId="0" fontId="9" fillId="9" borderId="12" xfId="2" applyFont="1" applyFill="1" applyBorder="1" applyAlignment="1" applyProtection="1">
      <alignment horizontal="center" vertical="center"/>
      <protection locked="0"/>
    </xf>
    <xf numFmtId="0" fontId="9" fillId="9" borderId="11" xfId="2" applyFont="1" applyFill="1" applyBorder="1" applyAlignment="1" applyProtection="1">
      <alignment horizontal="center" vertical="center"/>
      <protection locked="0"/>
    </xf>
    <xf numFmtId="0" fontId="9" fillId="9" borderId="1" xfId="2" applyFont="1" applyFill="1" applyBorder="1" applyAlignment="1">
      <alignment vertical="center"/>
    </xf>
    <xf numFmtId="0" fontId="9" fillId="9" borderId="10" xfId="2" applyFont="1" applyFill="1" applyBorder="1" applyAlignment="1">
      <alignment vertical="center"/>
    </xf>
    <xf numFmtId="0" fontId="13" fillId="9" borderId="2" xfId="2" applyFont="1" applyFill="1" applyBorder="1"/>
    <xf numFmtId="0" fontId="13" fillId="9" borderId="3" xfId="2" applyFont="1" applyFill="1" applyBorder="1"/>
    <xf numFmtId="0" fontId="13" fillId="9" borderId="4" xfId="2" applyFont="1" applyFill="1" applyBorder="1"/>
    <xf numFmtId="0" fontId="13" fillId="9" borderId="7" xfId="2" applyFont="1" applyFill="1" applyBorder="1" applyAlignment="1" applyProtection="1">
      <alignment horizontal="left" vertical="top"/>
      <protection locked="0"/>
    </xf>
    <xf numFmtId="0" fontId="13" fillId="9" borderId="8" xfId="2" applyFont="1" applyFill="1" applyBorder="1" applyAlignment="1" applyProtection="1">
      <alignment horizontal="left" vertical="top"/>
      <protection locked="0"/>
    </xf>
    <xf numFmtId="0" fontId="13" fillId="9" borderId="9" xfId="2" applyFont="1" applyFill="1" applyBorder="1" applyAlignment="1" applyProtection="1">
      <alignment horizontal="left" vertical="top"/>
      <protection locked="0"/>
    </xf>
    <xf numFmtId="0" fontId="9" fillId="0" borderId="2" xfId="2" applyFont="1" applyBorder="1" applyAlignment="1">
      <alignment horizontal="left" vertical="center" wrapText="1"/>
    </xf>
    <xf numFmtId="0" fontId="9" fillId="0" borderId="3" xfId="2" applyFont="1" applyBorder="1" applyAlignment="1">
      <alignment horizontal="left" vertical="center" wrapText="1"/>
    </xf>
    <xf numFmtId="0" fontId="9" fillId="0" borderId="4" xfId="2" applyFont="1" applyBorder="1" applyAlignment="1">
      <alignment horizontal="left" vertical="center" wrapText="1"/>
    </xf>
    <xf numFmtId="0" fontId="9" fillId="0" borderId="5" xfId="2" applyFont="1" applyBorder="1" applyAlignment="1">
      <alignment horizontal="left" vertical="center" wrapText="1"/>
    </xf>
    <xf numFmtId="0" fontId="9" fillId="0" borderId="0" xfId="2" applyFont="1" applyBorder="1" applyAlignment="1">
      <alignment horizontal="left" vertical="center" wrapText="1"/>
    </xf>
    <xf numFmtId="0" fontId="9" fillId="0" borderId="6" xfId="2" applyFont="1" applyBorder="1" applyAlignment="1">
      <alignment horizontal="left" vertical="center" wrapText="1"/>
    </xf>
    <xf numFmtId="0" fontId="9" fillId="0" borderId="7" xfId="2" applyFont="1" applyBorder="1" applyAlignment="1">
      <alignment horizontal="left" vertical="center" wrapText="1"/>
    </xf>
    <xf numFmtId="0" fontId="9" fillId="0" borderId="8" xfId="2" applyFont="1" applyBorder="1" applyAlignment="1">
      <alignment horizontal="left" vertical="center" wrapText="1"/>
    </xf>
    <xf numFmtId="0" fontId="9" fillId="0" borderId="9" xfId="2" applyFont="1" applyBorder="1" applyAlignment="1">
      <alignment horizontal="left" vertical="center" wrapText="1"/>
    </xf>
    <xf numFmtId="0" fontId="9" fillId="9" borderId="12" xfId="2" applyFont="1" applyFill="1" applyBorder="1" applyAlignment="1">
      <alignment vertical="center"/>
    </xf>
    <xf numFmtId="0" fontId="9" fillId="0" borderId="1" xfId="2" applyFont="1" applyBorder="1" applyAlignment="1">
      <alignment horizontal="left" vertical="center" wrapText="1"/>
    </xf>
    <xf numFmtId="0" fontId="5" fillId="0" borderId="1" xfId="0" applyFont="1" applyBorder="1" applyAlignment="1">
      <alignment horizontal="center" vertical="center"/>
    </xf>
    <xf numFmtId="0" fontId="23" fillId="9" borderId="1" xfId="0" applyFont="1" applyFill="1" applyBorder="1" applyAlignment="1" applyProtection="1">
      <alignment vertical="top"/>
      <protection locked="0"/>
    </xf>
    <xf numFmtId="0" fontId="23" fillId="0" borderId="1" xfId="0" applyFont="1" applyBorder="1" applyAlignment="1">
      <alignment vertical="top"/>
    </xf>
    <xf numFmtId="0" fontId="13" fillId="0" borderId="0" xfId="2" applyFont="1"/>
    <xf numFmtId="0" fontId="24" fillId="0" borderId="1" xfId="0" applyFont="1" applyBorder="1" applyAlignment="1">
      <alignment vertical="center"/>
    </xf>
    <xf numFmtId="0" fontId="23" fillId="0" borderId="1" xfId="0" applyFont="1" applyBorder="1" applyAlignment="1">
      <alignment vertical="center"/>
    </xf>
    <xf numFmtId="0" fontId="23" fillId="10" borderId="10" xfId="0" applyFont="1" applyFill="1" applyBorder="1" applyAlignment="1">
      <alignment horizontal="center" vertical="center"/>
    </xf>
    <xf numFmtId="0" fontId="23" fillId="10" borderId="11" xfId="0" applyFont="1" applyFill="1" applyBorder="1" applyAlignment="1">
      <alignment horizontal="center" vertical="center"/>
    </xf>
    <xf numFmtId="0" fontId="4" fillId="0" borderId="1" xfId="0" applyFont="1" applyBorder="1" applyAlignment="1">
      <alignment vertical="center"/>
    </xf>
    <xf numFmtId="0" fontId="26" fillId="0" borderId="1" xfId="0" applyFont="1" applyBorder="1" applyAlignment="1">
      <alignment vertical="center"/>
    </xf>
    <xf numFmtId="0" fontId="26" fillId="2" borderId="1" xfId="0" applyFont="1" applyFill="1" applyBorder="1" applyAlignment="1" applyProtection="1">
      <alignment vertical="center"/>
      <protection locked="0"/>
    </xf>
    <xf numFmtId="0" fontId="5" fillId="0" borderId="1" xfId="0" applyFont="1" applyBorder="1" applyAlignment="1">
      <alignment vertical="center"/>
    </xf>
    <xf numFmtId="0" fontId="26" fillId="9" borderId="1" xfId="0" applyFont="1" applyFill="1" applyBorder="1" applyAlignment="1" applyProtection="1">
      <alignment vertical="center"/>
      <protection locked="0"/>
    </xf>
    <xf numFmtId="0" fontId="23" fillId="0" borderId="0" xfId="0" applyFont="1" applyAlignment="1">
      <alignment horizontal="left" vertical="center" wrapText="1"/>
    </xf>
    <xf numFmtId="0" fontId="23" fillId="0" borderId="0" xfId="0" applyFont="1" applyBorder="1" applyAlignment="1">
      <alignment horizontal="left" wrapText="1"/>
    </xf>
    <xf numFmtId="0" fontId="13" fillId="9" borderId="1" xfId="2" applyFont="1" applyFill="1" applyBorder="1" applyProtection="1">
      <protection locked="0"/>
    </xf>
    <xf numFmtId="0" fontId="27" fillId="0" borderId="1" xfId="0" applyFont="1" applyBorder="1" applyAlignment="1">
      <alignment vertical="center"/>
    </xf>
    <xf numFmtId="0" fontId="26" fillId="0" borderId="10" xfId="0" applyFont="1" applyBorder="1" applyAlignment="1">
      <alignment vertical="center"/>
    </xf>
    <xf numFmtId="0" fontId="26" fillId="0" borderId="12" xfId="0" applyFont="1" applyBorder="1" applyAlignment="1">
      <alignment vertical="center"/>
    </xf>
    <xf numFmtId="0" fontId="26" fillId="0" borderId="11" xfId="0" applyFont="1" applyBorder="1" applyAlignment="1">
      <alignment vertical="center"/>
    </xf>
    <xf numFmtId="0" fontId="5" fillId="0" borderId="10" xfId="0" applyFont="1" applyBorder="1" applyAlignment="1">
      <alignment vertical="center"/>
    </xf>
    <xf numFmtId="0" fontId="5" fillId="0" borderId="12" xfId="0" applyFont="1" applyBorder="1" applyAlignment="1">
      <alignment vertical="center"/>
    </xf>
    <xf numFmtId="0" fontId="5" fillId="0" borderId="11" xfId="0" applyFont="1" applyBorder="1" applyAlignment="1">
      <alignment vertical="center"/>
    </xf>
    <xf numFmtId="0" fontId="14" fillId="0" borderId="2" xfId="2" applyFont="1" applyBorder="1" applyAlignment="1">
      <alignment horizontal="left" vertical="center" wrapText="1"/>
    </xf>
    <xf numFmtId="0" fontId="14" fillId="0" borderId="3" xfId="2" applyFont="1" applyBorder="1" applyAlignment="1">
      <alignment horizontal="left" vertical="center" wrapText="1"/>
    </xf>
    <xf numFmtId="0" fontId="14" fillId="0" borderId="4" xfId="2" applyFont="1" applyBorder="1" applyAlignment="1">
      <alignment horizontal="left" vertical="center" wrapText="1"/>
    </xf>
    <xf numFmtId="0" fontId="14" fillId="0" borderId="5" xfId="2" applyFont="1" applyBorder="1" applyAlignment="1">
      <alignment horizontal="left" vertical="center" wrapText="1"/>
    </xf>
    <xf numFmtId="0" fontId="14" fillId="0" borderId="7" xfId="2" applyFont="1" applyBorder="1" applyAlignment="1">
      <alignment horizontal="left" vertical="center" wrapText="1"/>
    </xf>
    <xf numFmtId="0" fontId="9" fillId="0" borderId="22" xfId="2" applyFont="1" applyBorder="1" applyAlignment="1">
      <alignment horizontal="center" vertical="center" textRotation="90"/>
    </xf>
    <xf numFmtId="0" fontId="9" fillId="0" borderId="23" xfId="2" applyFont="1" applyBorder="1" applyAlignment="1">
      <alignment horizontal="center" vertical="center" textRotation="90"/>
    </xf>
    <xf numFmtId="0" fontId="9" fillId="0" borderId="24" xfId="2" applyFont="1" applyBorder="1" applyAlignment="1">
      <alignment horizontal="center" vertical="center" textRotation="90"/>
    </xf>
    <xf numFmtId="0" fontId="14" fillId="0" borderId="3" xfId="2" applyFont="1" applyBorder="1" applyAlignment="1">
      <alignment horizontal="left" vertical="center"/>
    </xf>
    <xf numFmtId="0" fontId="14" fillId="0" borderId="4" xfId="2" applyFont="1" applyBorder="1" applyAlignment="1">
      <alignment horizontal="left" vertical="center"/>
    </xf>
    <xf numFmtId="0" fontId="14" fillId="0" borderId="5" xfId="2" applyFont="1" applyBorder="1" applyAlignment="1">
      <alignment horizontal="left" vertical="center"/>
    </xf>
    <xf numFmtId="0" fontId="14" fillId="0" borderId="7" xfId="2" applyFont="1" applyBorder="1" applyAlignment="1">
      <alignment horizontal="left" vertical="center"/>
    </xf>
    <xf numFmtId="0" fontId="14" fillId="0" borderId="8" xfId="2" applyFont="1" applyBorder="1" applyAlignment="1">
      <alignment horizontal="left" vertical="center"/>
    </xf>
    <xf numFmtId="0" fontId="14" fillId="0" borderId="9" xfId="2" applyFont="1" applyBorder="1" applyAlignment="1">
      <alignment horizontal="left" vertical="center"/>
    </xf>
    <xf numFmtId="0" fontId="14" fillId="0" borderId="2" xfId="2" applyFont="1" applyBorder="1" applyAlignment="1">
      <alignment vertical="center" wrapText="1"/>
    </xf>
    <xf numFmtId="0" fontId="13" fillId="0" borderId="3" xfId="2" applyFont="1" applyBorder="1" applyAlignment="1">
      <alignment vertical="center" wrapText="1"/>
    </xf>
    <xf numFmtId="0" fontId="13" fillId="0" borderId="4" xfId="2" applyFont="1" applyBorder="1" applyAlignment="1">
      <alignment vertical="center" wrapText="1"/>
    </xf>
    <xf numFmtId="0" fontId="13" fillId="0" borderId="5" xfId="2" applyFont="1" applyBorder="1" applyAlignment="1">
      <alignment vertical="center" wrapText="1"/>
    </xf>
    <xf numFmtId="0" fontId="13" fillId="0" borderId="0" xfId="2" applyFont="1" applyBorder="1" applyAlignment="1">
      <alignment vertical="center" wrapText="1"/>
    </xf>
    <xf numFmtId="0" fontId="13" fillId="0" borderId="6" xfId="2" applyFont="1" applyBorder="1" applyAlignment="1">
      <alignment vertical="center" wrapText="1"/>
    </xf>
    <xf numFmtId="0" fontId="13" fillId="0" borderId="8" xfId="2" applyFont="1" applyBorder="1" applyAlignment="1">
      <alignment vertical="center" wrapText="1"/>
    </xf>
    <xf numFmtId="0" fontId="13" fillId="0" borderId="9" xfId="2" applyFont="1" applyBorder="1" applyAlignment="1">
      <alignment vertical="center" wrapText="1"/>
    </xf>
    <xf numFmtId="0" fontId="1" fillId="0" borderId="0" xfId="0" applyFont="1" applyAlignment="1">
      <alignment vertical="center"/>
    </xf>
    <xf numFmtId="0" fontId="26" fillId="3" borderId="1" xfId="0" applyFont="1" applyFill="1" applyBorder="1" applyAlignment="1">
      <alignment vertical="center"/>
    </xf>
    <xf numFmtId="0" fontId="5" fillId="4" borderId="0" xfId="0" applyFont="1" applyFill="1" applyAlignment="1">
      <alignment vertical="center" wrapText="1"/>
    </xf>
    <xf numFmtId="0" fontId="26" fillId="9" borderId="2" xfId="0" applyFont="1" applyFill="1" applyBorder="1" applyAlignment="1" applyProtection="1">
      <alignment vertical="center"/>
      <protection locked="0"/>
    </xf>
    <xf numFmtId="0" fontId="26" fillId="9" borderId="4" xfId="0" applyFont="1" applyFill="1" applyBorder="1" applyAlignment="1" applyProtection="1">
      <alignment vertical="center"/>
      <protection locked="0"/>
    </xf>
    <xf numFmtId="0" fontId="26" fillId="9" borderId="7" xfId="0" applyFont="1" applyFill="1" applyBorder="1" applyAlignment="1" applyProtection="1">
      <alignment vertical="center"/>
      <protection locked="0"/>
    </xf>
    <xf numFmtId="0" fontId="26" fillId="9" borderId="9" xfId="0" applyFont="1" applyFill="1" applyBorder="1" applyAlignment="1" applyProtection="1">
      <alignment vertical="center"/>
      <protection locked="0"/>
    </xf>
    <xf numFmtId="0" fontId="14" fillId="0" borderId="3" xfId="2" applyFont="1" applyBorder="1" applyAlignment="1">
      <alignment vertical="center" wrapText="1"/>
    </xf>
    <xf numFmtId="0" fontId="14" fillId="0" borderId="4" xfId="2" applyFont="1" applyBorder="1" applyAlignment="1">
      <alignment vertical="center" wrapText="1"/>
    </xf>
    <xf numFmtId="0" fontId="14" fillId="0" borderId="5" xfId="2" applyFont="1" applyBorder="1" applyAlignment="1">
      <alignment vertical="center" wrapText="1"/>
    </xf>
    <xf numFmtId="0" fontId="14" fillId="0" borderId="0" xfId="2" applyFont="1" applyBorder="1" applyAlignment="1">
      <alignment vertical="center" wrapText="1"/>
    </xf>
    <xf numFmtId="0" fontId="14" fillId="0" borderId="6" xfId="2" applyFont="1" applyBorder="1" applyAlignment="1">
      <alignment vertical="center" wrapText="1"/>
    </xf>
    <xf numFmtId="0" fontId="14" fillId="0" borderId="7" xfId="2" applyFont="1" applyBorder="1" applyAlignment="1">
      <alignment vertical="center" wrapText="1"/>
    </xf>
    <xf numFmtId="0" fontId="14" fillId="0" borderId="8" xfId="2" applyFont="1" applyBorder="1" applyAlignment="1">
      <alignment vertical="center" wrapText="1"/>
    </xf>
    <xf numFmtId="0" fontId="14" fillId="0" borderId="9" xfId="2" applyFont="1" applyBorder="1" applyAlignment="1">
      <alignment vertical="center" wrapText="1"/>
    </xf>
    <xf numFmtId="0" fontId="23" fillId="0" borderId="10" xfId="0" applyFont="1" applyBorder="1" applyAlignment="1">
      <alignment vertical="center"/>
    </xf>
    <xf numFmtId="0" fontId="23" fillId="0" borderId="12" xfId="0" applyFont="1" applyBorder="1" applyAlignment="1">
      <alignment vertical="center"/>
    </xf>
    <xf numFmtId="0" fontId="23" fillId="0" borderId="11" xfId="0" applyFont="1" applyBorder="1" applyAlignment="1">
      <alignment vertical="center"/>
    </xf>
    <xf numFmtId="0" fontId="24" fillId="0" borderId="10" xfId="0" applyFont="1" applyBorder="1" applyAlignment="1">
      <alignment vertical="center"/>
    </xf>
    <xf numFmtId="0" fontId="24" fillId="0" borderId="12" xfId="0" applyFont="1" applyBorder="1" applyAlignment="1">
      <alignment vertical="center"/>
    </xf>
    <xf numFmtId="0" fontId="24" fillId="0" borderId="11" xfId="0" applyFont="1" applyBorder="1" applyAlignment="1">
      <alignment vertical="center"/>
    </xf>
    <xf numFmtId="0" fontId="4" fillId="0" borderId="10" xfId="0" applyFont="1" applyBorder="1" applyAlignment="1">
      <alignment vertical="center"/>
    </xf>
    <xf numFmtId="0" fontId="4" fillId="0" borderId="12" xfId="0" applyFont="1" applyBorder="1" applyAlignment="1">
      <alignment vertical="center"/>
    </xf>
    <xf numFmtId="0" fontId="4" fillId="0" borderId="11" xfId="0" applyFont="1" applyBorder="1" applyAlignment="1">
      <alignment vertical="center"/>
    </xf>
    <xf numFmtId="0" fontId="25" fillId="0" borderId="10" xfId="0" applyFont="1" applyBorder="1" applyAlignment="1">
      <alignment vertical="center"/>
    </xf>
    <xf numFmtId="0" fontId="25" fillId="0" borderId="12" xfId="0" applyFont="1" applyBorder="1" applyAlignment="1">
      <alignment vertical="center"/>
    </xf>
    <xf numFmtId="0" fontId="25" fillId="0" borderId="11" xfId="0" applyFont="1" applyBorder="1" applyAlignment="1">
      <alignment vertical="center"/>
    </xf>
    <xf numFmtId="0" fontId="23" fillId="9" borderId="10" xfId="0" applyFont="1" applyFill="1" applyBorder="1" applyAlignment="1" applyProtection="1">
      <alignment vertical="top"/>
      <protection locked="0"/>
    </xf>
    <xf numFmtId="0" fontId="23" fillId="9" borderId="11" xfId="0" applyFont="1" applyFill="1" applyBorder="1" applyAlignment="1" applyProtection="1">
      <alignment vertical="top"/>
      <protection locked="0"/>
    </xf>
    <xf numFmtId="0" fontId="23" fillId="0" borderId="10" xfId="0" applyFont="1" applyBorder="1" applyAlignment="1">
      <alignment vertical="top"/>
    </xf>
    <xf numFmtId="0" fontId="23" fillId="0" borderId="11" xfId="0" applyFont="1" applyBorder="1" applyAlignment="1">
      <alignment vertical="top"/>
    </xf>
    <xf numFmtId="0" fontId="23" fillId="0" borderId="10" xfId="0" applyFont="1" applyFill="1" applyBorder="1" applyAlignment="1">
      <alignment vertical="top"/>
    </xf>
    <xf numFmtId="0" fontId="23" fillId="0" borderId="11" xfId="0" applyFont="1" applyFill="1" applyBorder="1" applyAlignment="1">
      <alignment vertical="top"/>
    </xf>
    <xf numFmtId="0" fontId="13" fillId="0" borderId="5" xfId="2" applyFont="1" applyBorder="1" applyAlignment="1">
      <alignment horizontal="center"/>
    </xf>
    <xf numFmtId="0" fontId="13" fillId="0" borderId="0" xfId="2" applyFont="1" applyBorder="1" applyAlignment="1">
      <alignment horizontal="center"/>
    </xf>
    <xf numFmtId="0" fontId="13" fillId="0" borderId="6" xfId="2" applyFont="1" applyBorder="1" applyAlignment="1">
      <alignment horizontal="center"/>
    </xf>
  </cellXfs>
  <cellStyles count="3">
    <cellStyle name="Prozent" xfId="1" builtinId="5"/>
    <cellStyle name="Standard" xfId="0" builtinId="0"/>
    <cellStyle name="Standard 2" xfId="2" xr:uid="{DBC409A1-5680-480E-B058-DD273C774EE9}"/>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bgColor theme="0" tint="-0.14996795556505021"/>
        </patternFill>
      </fill>
    </dxf>
    <dxf>
      <font>
        <condense val="0"/>
        <extend val="0"/>
        <color indexed="9"/>
      </font>
    </dxf>
    <dxf>
      <font>
        <condense val="0"/>
        <extend val="0"/>
        <color indexed="9"/>
      </font>
    </dxf>
    <dxf>
      <font>
        <condense val="0"/>
        <extend val="0"/>
        <color indexed="9"/>
      </font>
    </dxf>
    <dxf>
      <alignment horizontal="right" vertical="center" textRotation="0" wrapText="0" indent="0" justifyLastLine="0" shrinkToFit="0" readingOrder="0"/>
    </dxf>
    <dxf>
      <alignment horizontal="right" vertical="center" textRotation="0" wrapText="0" indent="0" justifyLastLine="0" shrinkToFit="0" readingOrder="0"/>
    </dxf>
  </dxfs>
  <tableStyles count="0" defaultTableStyle="TableStyleMedium2" defaultPivotStyle="PivotStyleLight16"/>
  <colors>
    <mruColors>
      <color rgb="FF9C0006"/>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25</xdr:col>
      <xdr:colOff>55562</xdr:colOff>
      <xdr:row>96</xdr:row>
      <xdr:rowOff>69342</xdr:rowOff>
    </xdr:from>
    <xdr:to>
      <xdr:col>34</xdr:col>
      <xdr:colOff>141062</xdr:colOff>
      <xdr:row>99</xdr:row>
      <xdr:rowOff>127841</xdr:rowOff>
    </xdr:to>
    <xdr:pic>
      <xdr:nvPicPr>
        <xdr:cNvPr id="8" name="Grafik 7">
          <a:extLst>
            <a:ext uri="{FF2B5EF4-FFF2-40B4-BE49-F238E27FC236}">
              <a16:creationId xmlns:a16="http://schemas.microsoft.com/office/drawing/2014/main" id="{378E65B8-93DC-9DF2-E6A0-7E90B3FF76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968875" y="22611842"/>
          <a:ext cx="1800000" cy="629999"/>
        </a:xfrm>
        <a:prstGeom prst="rect">
          <a:avLst/>
        </a:prstGeom>
      </xdr:spPr>
    </xdr:pic>
    <xdr:clientData/>
  </xdr:twoCellAnchor>
  <xdr:twoCellAnchor editAs="oneCell">
    <xdr:from>
      <xdr:col>35</xdr:col>
      <xdr:colOff>142876</xdr:colOff>
      <xdr:row>96</xdr:row>
      <xdr:rowOff>69342</xdr:rowOff>
    </xdr:from>
    <xdr:to>
      <xdr:col>45</xdr:col>
      <xdr:colOff>37876</xdr:colOff>
      <xdr:row>99</xdr:row>
      <xdr:rowOff>127841</xdr:rowOff>
    </xdr:to>
    <xdr:pic>
      <xdr:nvPicPr>
        <xdr:cNvPr id="9" name="Grafik 8">
          <a:extLst>
            <a:ext uri="{FF2B5EF4-FFF2-40B4-BE49-F238E27FC236}">
              <a16:creationId xmlns:a16="http://schemas.microsoft.com/office/drawing/2014/main" id="{984F9073-6D9F-63D9-24BF-8D943BE7663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961189" y="22611842"/>
          <a:ext cx="1800000" cy="629999"/>
        </a:xfrm>
        <a:prstGeom prst="rect">
          <a:avLst/>
        </a:prstGeom>
      </xdr:spPr>
    </xdr:pic>
    <xdr:clientData/>
  </xdr:twoCellAnchor>
  <xdr:twoCellAnchor editAs="oneCell">
    <xdr:from>
      <xdr:col>25</xdr:col>
      <xdr:colOff>71438</xdr:colOff>
      <xdr:row>88</xdr:row>
      <xdr:rowOff>63501</xdr:rowOff>
    </xdr:from>
    <xdr:to>
      <xdr:col>31</xdr:col>
      <xdr:colOff>152438</xdr:colOff>
      <xdr:row>91</xdr:row>
      <xdr:rowOff>104001</xdr:rowOff>
    </xdr:to>
    <xdr:pic>
      <xdr:nvPicPr>
        <xdr:cNvPr id="3" name="Grafik 2">
          <a:extLst>
            <a:ext uri="{FF2B5EF4-FFF2-40B4-BE49-F238E27FC236}">
              <a16:creationId xmlns:a16="http://schemas.microsoft.com/office/drawing/2014/main" id="{9C7AD676-6A8C-B139-0868-6CE49941DD8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984751" y="21082001"/>
          <a:ext cx="1224000" cy="612000"/>
        </a:xfrm>
        <a:prstGeom prst="rect">
          <a:avLst/>
        </a:prstGeom>
      </xdr:spPr>
    </xdr:pic>
    <xdr:clientData/>
  </xdr:twoCellAnchor>
  <xdr:twoCellAnchor editAs="oneCell">
    <xdr:from>
      <xdr:col>32</xdr:col>
      <xdr:colOff>63500</xdr:colOff>
      <xdr:row>88</xdr:row>
      <xdr:rowOff>63501</xdr:rowOff>
    </xdr:from>
    <xdr:to>
      <xdr:col>38</xdr:col>
      <xdr:colOff>144500</xdr:colOff>
      <xdr:row>91</xdr:row>
      <xdr:rowOff>104001</xdr:rowOff>
    </xdr:to>
    <xdr:pic>
      <xdr:nvPicPr>
        <xdr:cNvPr id="11" name="Grafik 10">
          <a:extLst>
            <a:ext uri="{FF2B5EF4-FFF2-40B4-BE49-F238E27FC236}">
              <a16:creationId xmlns:a16="http://schemas.microsoft.com/office/drawing/2014/main" id="{7576C7A8-DAA5-74E0-ED1E-1752D5975AB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310313" y="21082001"/>
          <a:ext cx="1224000" cy="612000"/>
        </a:xfrm>
        <a:prstGeom prst="rect">
          <a:avLst/>
        </a:prstGeom>
      </xdr:spPr>
    </xdr:pic>
    <xdr:clientData/>
  </xdr:twoCellAnchor>
  <xdr:twoCellAnchor editAs="oneCell">
    <xdr:from>
      <xdr:col>39</xdr:col>
      <xdr:colOff>55562</xdr:colOff>
      <xdr:row>88</xdr:row>
      <xdr:rowOff>63501</xdr:rowOff>
    </xdr:from>
    <xdr:to>
      <xdr:col>45</xdr:col>
      <xdr:colOff>136562</xdr:colOff>
      <xdr:row>91</xdr:row>
      <xdr:rowOff>104001</xdr:rowOff>
    </xdr:to>
    <xdr:pic>
      <xdr:nvPicPr>
        <xdr:cNvPr id="13" name="Grafik 12">
          <a:extLst>
            <a:ext uri="{FF2B5EF4-FFF2-40B4-BE49-F238E27FC236}">
              <a16:creationId xmlns:a16="http://schemas.microsoft.com/office/drawing/2014/main" id="{81466DFF-175C-EA08-7914-B12B74417F7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635875" y="21082001"/>
          <a:ext cx="1224000" cy="612000"/>
        </a:xfrm>
        <a:prstGeom prst="rect">
          <a:avLst/>
        </a:prstGeom>
      </xdr:spPr>
    </xdr:pic>
    <xdr:clientData/>
  </xdr:twoCellAnchor>
  <xdr:twoCellAnchor editAs="oneCell">
    <xdr:from>
      <xdr:col>26</xdr:col>
      <xdr:colOff>39747</xdr:colOff>
      <xdr:row>104</xdr:row>
      <xdr:rowOff>34375</xdr:rowOff>
    </xdr:from>
    <xdr:to>
      <xdr:col>44</xdr:col>
      <xdr:colOff>82823</xdr:colOff>
      <xdr:row>118</xdr:row>
      <xdr:rowOff>4815</xdr:rowOff>
    </xdr:to>
    <xdr:pic>
      <xdr:nvPicPr>
        <xdr:cNvPr id="4" name="Grafik 3">
          <a:extLst>
            <a:ext uri="{FF2B5EF4-FFF2-40B4-BE49-F238E27FC236}">
              <a16:creationId xmlns:a16="http://schemas.microsoft.com/office/drawing/2014/main" id="{A056A3C2-ABEF-8EA7-AFE6-832F0A98018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41834" y="23863440"/>
          <a:ext cx="3472076" cy="252148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9CFD77E-DEFF-4C10-A6C1-747E37541E2E}" name="Tabelle1" displayName="Tabelle1" ref="B2:E32" totalsRowShown="0">
  <autoFilter ref="B2:E32" xr:uid="{79CFD77E-DEFF-4C10-A6C1-747E37541E2E}"/>
  <tableColumns count="4">
    <tableColumn id="1" xr3:uid="{84C6F8E6-7598-4BD0-84BF-0C3584EC5A25}" name="submontan"/>
    <tableColumn id="2" xr3:uid="{13D8408D-23AE-44B5-8780-BE93A4BF0AF3}" name="untermontan"/>
    <tableColumn id="3" xr3:uid="{1E36BEA9-ABC3-4394-B122-655F64033DAA}" name="obermontan"/>
    <tableColumn id="4" xr3:uid="{C5063466-0A33-4479-80C7-00CED99EB5A5}" name="hochmonta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FC21E3-887F-45A5-82B5-613E4696783A}" name="Tabelle13" displayName="Tabelle13" ref="G2:J71" totalsRowShown="0">
  <autoFilter ref="G2:J71" xr:uid="{D0FC21E3-887F-45A5-82B5-613E4696783A}"/>
  <sortState xmlns:xlrd2="http://schemas.microsoft.com/office/spreadsheetml/2017/richdata2" ref="G3:J71">
    <sortCondition ref="G2:G71"/>
  </sortState>
  <tableColumns count="4">
    <tableColumn id="3" xr3:uid="{11DCCD42-268D-442B-8FCF-C3D749582C16}" name="Abkürzung"/>
    <tableColumn id="1" xr3:uid="{5A19C62A-E06A-490F-997A-88656D65089E}" name="Baumartenprofil"/>
    <tableColumn id="4" xr3:uid="{231AC101-9098-44FC-9F43-6AAD9B962BEE}" name="Naturnah" dataDxfId="8" dataCellStyle="Prozent"/>
    <tableColumn id="2" xr3:uid="{B2AEB32E-E3DE-4E81-9CB0-36489FB1B32E}" name="Notwendig" dataDxfId="7" dataCellStyle="Prozent"/>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10A14BC-07E1-4DE6-A08F-C0C6ED28585C}" name="Tabelle3" displayName="Tabelle3" ref="L2:M71" totalsRowShown="0">
  <autoFilter ref="L2:M71" xr:uid="{E10A14BC-07E1-4DE6-A08F-C0C6ED28585C}"/>
  <tableColumns count="2">
    <tableColumn id="1" xr3:uid="{9C320CDD-EFE7-4793-A497-4134439BF5A7}" name="Abkürzung"/>
    <tableColumn id="2" xr3:uid="{671D4D1D-4E19-48E4-8128-5AFF6C56756A}" name="Baumartenprofil"/>
  </tableColumns>
  <tableStyleInfo name="TableStyleMedium2"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772A8-F583-4A91-8E46-44C00F114183}">
  <sheetPr codeName="Tabelle2">
    <pageSetUpPr fitToPage="1"/>
  </sheetPr>
  <dimension ref="A1:AU286"/>
  <sheetViews>
    <sheetView showGridLines="0" tabSelected="1" view="pageLayout" zoomScaleNormal="130" zoomScaleSheetLayoutView="85" workbookViewId="0">
      <selection activeCell="C15" sqref="C15:G17"/>
    </sheetView>
  </sheetViews>
  <sheetFormatPr baseColWidth="10" defaultColWidth="2.5" defaultRowHeight="7.5" customHeight="1" x14ac:dyDescent="0.2"/>
  <cols>
    <col min="1" max="16384" width="2.5" style="7"/>
  </cols>
  <sheetData>
    <row r="1" spans="1:46" ht="6.95" customHeight="1" x14ac:dyDescent="0.2">
      <c r="A1" s="143" t="s">
        <v>346</v>
      </c>
      <c r="B1" s="143"/>
      <c r="C1" s="143"/>
      <c r="D1" s="143"/>
      <c r="E1" s="143"/>
      <c r="F1" s="143"/>
      <c r="G1" s="143"/>
      <c r="H1" s="143"/>
      <c r="I1" s="143"/>
      <c r="J1" s="143"/>
      <c r="K1" s="143"/>
      <c r="L1" s="143"/>
      <c r="M1" s="143"/>
      <c r="N1" s="143"/>
      <c r="O1" s="143"/>
      <c r="P1" s="143"/>
      <c r="Q1" s="143"/>
      <c r="R1" s="143"/>
      <c r="S1" s="143"/>
      <c r="T1" s="145" t="s">
        <v>347</v>
      </c>
      <c r="U1" s="145"/>
      <c r="V1" s="145"/>
      <c r="W1" s="145"/>
      <c r="X1" s="145"/>
      <c r="Y1" s="145"/>
      <c r="Z1" s="145"/>
      <c r="AA1" s="145"/>
      <c r="AB1" s="147" t="s">
        <v>348</v>
      </c>
      <c r="AC1" s="147"/>
      <c r="AD1" s="147"/>
      <c r="AE1" s="147"/>
      <c r="AF1" s="147"/>
      <c r="AG1" s="147"/>
      <c r="AH1" s="147"/>
      <c r="AI1" s="147"/>
      <c r="AJ1" s="147"/>
      <c r="AK1" s="147"/>
      <c r="AL1" s="147"/>
      <c r="AM1" s="147"/>
      <c r="AN1" s="147"/>
      <c r="AO1" s="147"/>
      <c r="AP1" s="147"/>
      <c r="AQ1" s="147"/>
      <c r="AR1" s="147"/>
      <c r="AS1" s="147"/>
      <c r="AT1" s="147"/>
    </row>
    <row r="2" spans="1:46" ht="6.95" customHeight="1" x14ac:dyDescent="0.2">
      <c r="A2" s="143"/>
      <c r="B2" s="143"/>
      <c r="C2" s="143"/>
      <c r="D2" s="143"/>
      <c r="E2" s="143"/>
      <c r="F2" s="143"/>
      <c r="G2" s="143"/>
      <c r="H2" s="143"/>
      <c r="I2" s="143"/>
      <c r="J2" s="143"/>
      <c r="K2" s="143"/>
      <c r="L2" s="143"/>
      <c r="M2" s="143"/>
      <c r="N2" s="143"/>
      <c r="O2" s="143"/>
      <c r="P2" s="143"/>
      <c r="Q2" s="143"/>
      <c r="R2" s="143"/>
      <c r="S2" s="143"/>
      <c r="T2" s="145"/>
      <c r="U2" s="145"/>
      <c r="V2" s="145"/>
      <c r="W2" s="145"/>
      <c r="X2" s="145"/>
      <c r="Y2" s="145"/>
      <c r="Z2" s="145"/>
      <c r="AA2" s="145"/>
      <c r="AB2" s="147"/>
      <c r="AC2" s="147"/>
      <c r="AD2" s="147"/>
      <c r="AE2" s="147"/>
      <c r="AF2" s="147"/>
      <c r="AG2" s="147"/>
      <c r="AH2" s="147"/>
      <c r="AI2" s="147"/>
      <c r="AJ2" s="147"/>
      <c r="AK2" s="147"/>
      <c r="AL2" s="147"/>
      <c r="AM2" s="147"/>
      <c r="AN2" s="147"/>
      <c r="AO2" s="147"/>
      <c r="AP2" s="147"/>
      <c r="AQ2" s="147"/>
      <c r="AR2" s="147"/>
      <c r="AS2" s="147"/>
      <c r="AT2" s="147"/>
    </row>
    <row r="3" spans="1:46" ht="6.95" customHeight="1" x14ac:dyDescent="0.2">
      <c r="A3" s="143"/>
      <c r="B3" s="143"/>
      <c r="C3" s="143"/>
      <c r="D3" s="143"/>
      <c r="E3" s="143"/>
      <c r="F3" s="143"/>
      <c r="G3" s="143"/>
      <c r="H3" s="143"/>
      <c r="I3" s="143"/>
      <c r="J3" s="143"/>
      <c r="K3" s="143"/>
      <c r="L3" s="143"/>
      <c r="M3" s="143"/>
      <c r="N3" s="143"/>
      <c r="O3" s="143"/>
      <c r="P3" s="143"/>
      <c r="Q3" s="143"/>
      <c r="R3" s="143"/>
      <c r="S3" s="143"/>
      <c r="T3" s="145"/>
      <c r="U3" s="145"/>
      <c r="V3" s="145"/>
      <c r="W3" s="145"/>
      <c r="X3" s="145"/>
      <c r="Y3" s="145"/>
      <c r="Z3" s="145"/>
      <c r="AA3" s="145"/>
      <c r="AB3" s="147" t="s">
        <v>349</v>
      </c>
      <c r="AC3" s="147"/>
      <c r="AD3" s="147"/>
      <c r="AE3" s="147"/>
      <c r="AF3" s="147"/>
      <c r="AG3" s="147"/>
      <c r="AH3" s="147"/>
      <c r="AI3" s="147"/>
      <c r="AJ3" s="147"/>
      <c r="AK3" s="147"/>
      <c r="AL3" s="147"/>
      <c r="AM3" s="147"/>
      <c r="AN3" s="147"/>
      <c r="AO3" s="147"/>
      <c r="AP3" s="147"/>
      <c r="AQ3" s="147"/>
      <c r="AR3" s="147"/>
      <c r="AS3" s="147"/>
      <c r="AT3" s="147"/>
    </row>
    <row r="4" spans="1:46" ht="6.95" customHeight="1" x14ac:dyDescent="0.2">
      <c r="A4" s="144"/>
      <c r="B4" s="144"/>
      <c r="C4" s="144"/>
      <c r="D4" s="144"/>
      <c r="E4" s="144"/>
      <c r="F4" s="144"/>
      <c r="G4" s="144"/>
      <c r="H4" s="144"/>
      <c r="I4" s="144"/>
      <c r="J4" s="144"/>
      <c r="K4" s="144"/>
      <c r="L4" s="144"/>
      <c r="M4" s="144"/>
      <c r="N4" s="144"/>
      <c r="O4" s="144"/>
      <c r="P4" s="144"/>
      <c r="Q4" s="144"/>
      <c r="R4" s="144"/>
      <c r="S4" s="144"/>
      <c r="T4" s="146"/>
      <c r="U4" s="146"/>
      <c r="V4" s="146"/>
      <c r="W4" s="146"/>
      <c r="X4" s="146"/>
      <c r="Y4" s="146"/>
      <c r="Z4" s="146"/>
      <c r="AA4" s="146"/>
      <c r="AB4" s="148"/>
      <c r="AC4" s="148"/>
      <c r="AD4" s="148"/>
      <c r="AE4" s="148"/>
      <c r="AF4" s="148"/>
      <c r="AG4" s="148"/>
      <c r="AH4" s="148"/>
      <c r="AI4" s="148"/>
      <c r="AJ4" s="148"/>
      <c r="AK4" s="148"/>
      <c r="AL4" s="148"/>
      <c r="AM4" s="148"/>
      <c r="AN4" s="148"/>
      <c r="AO4" s="148"/>
      <c r="AP4" s="148"/>
      <c r="AQ4" s="148"/>
      <c r="AR4" s="148"/>
      <c r="AS4" s="148"/>
      <c r="AT4" s="148"/>
    </row>
    <row r="5" spans="1:46" ht="6.95" customHeight="1" x14ac:dyDescent="0.2">
      <c r="A5" s="149"/>
      <c r="B5" s="149"/>
      <c r="C5" s="149"/>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c r="AE5" s="149"/>
      <c r="AF5" s="149"/>
      <c r="AG5" s="149"/>
      <c r="AH5" s="149"/>
      <c r="AI5" s="149"/>
      <c r="AJ5" s="149"/>
      <c r="AK5" s="149"/>
      <c r="AL5" s="149"/>
      <c r="AM5" s="149"/>
      <c r="AN5" s="149"/>
      <c r="AO5" s="149"/>
      <c r="AP5" s="149"/>
      <c r="AQ5" s="149"/>
      <c r="AR5" s="149"/>
      <c r="AS5" s="149"/>
      <c r="AT5" s="149"/>
    </row>
    <row r="6" spans="1:46" ht="6.95" customHeight="1" thickBot="1" x14ac:dyDescent="0.25">
      <c r="A6" s="150"/>
      <c r="B6" s="150"/>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row>
    <row r="7" spans="1:46" ht="6.95" customHeight="1" x14ac:dyDescent="0.2">
      <c r="A7" s="151" t="s">
        <v>351</v>
      </c>
      <c r="B7" s="152"/>
      <c r="C7" s="152"/>
      <c r="D7" s="152"/>
      <c r="E7" s="152"/>
      <c r="F7" s="152"/>
      <c r="G7" s="152"/>
      <c r="H7" s="152"/>
      <c r="I7" s="152"/>
      <c r="J7" s="155" t="s">
        <v>352</v>
      </c>
      <c r="K7" s="155"/>
      <c r="L7" s="155"/>
      <c r="M7" s="155"/>
      <c r="N7" s="155"/>
      <c r="O7" s="155"/>
      <c r="P7" s="155"/>
      <c r="Q7" s="155"/>
      <c r="R7" s="155"/>
      <c r="S7" s="155"/>
      <c r="T7" s="155"/>
      <c r="U7" s="155"/>
      <c r="V7" s="155"/>
      <c r="W7" s="155"/>
      <c r="X7" s="156"/>
      <c r="Y7" s="159" t="s">
        <v>353</v>
      </c>
      <c r="Z7" s="160"/>
      <c r="AA7" s="160"/>
      <c r="AB7" s="160"/>
      <c r="AC7" s="160"/>
      <c r="AD7" s="160"/>
      <c r="AE7" s="160"/>
      <c r="AF7" s="160"/>
      <c r="AG7" s="161"/>
      <c r="AH7" s="165" t="s">
        <v>354</v>
      </c>
      <c r="AI7" s="166"/>
      <c r="AJ7" s="166"/>
      <c r="AK7" s="166"/>
      <c r="AL7" s="166"/>
      <c r="AM7" s="166"/>
      <c r="AN7" s="166"/>
      <c r="AO7" s="166"/>
      <c r="AP7" s="166"/>
      <c r="AQ7" s="166"/>
      <c r="AR7" s="166"/>
      <c r="AS7" s="166"/>
      <c r="AT7" s="167"/>
    </row>
    <row r="8" spans="1:46" ht="6.95" customHeight="1" x14ac:dyDescent="0.2">
      <c r="A8" s="153"/>
      <c r="B8" s="154"/>
      <c r="C8" s="154"/>
      <c r="D8" s="154"/>
      <c r="E8" s="154"/>
      <c r="F8" s="154"/>
      <c r="G8" s="154"/>
      <c r="H8" s="154"/>
      <c r="I8" s="154"/>
      <c r="J8" s="157"/>
      <c r="K8" s="157"/>
      <c r="L8" s="157"/>
      <c r="M8" s="157"/>
      <c r="N8" s="157"/>
      <c r="O8" s="157"/>
      <c r="P8" s="157"/>
      <c r="Q8" s="157"/>
      <c r="R8" s="157"/>
      <c r="S8" s="157"/>
      <c r="T8" s="157"/>
      <c r="U8" s="157"/>
      <c r="V8" s="157"/>
      <c r="W8" s="157"/>
      <c r="X8" s="158"/>
      <c r="Y8" s="162"/>
      <c r="Z8" s="163"/>
      <c r="AA8" s="163"/>
      <c r="AB8" s="163"/>
      <c r="AC8" s="163"/>
      <c r="AD8" s="163"/>
      <c r="AE8" s="163"/>
      <c r="AF8" s="163"/>
      <c r="AG8" s="164"/>
      <c r="AH8" s="168"/>
      <c r="AI8" s="169"/>
      <c r="AJ8" s="169"/>
      <c r="AK8" s="169"/>
      <c r="AL8" s="169"/>
      <c r="AM8" s="169"/>
      <c r="AN8" s="169"/>
      <c r="AO8" s="169"/>
      <c r="AP8" s="169"/>
      <c r="AQ8" s="169"/>
      <c r="AR8" s="169"/>
      <c r="AS8" s="169"/>
      <c r="AT8" s="170"/>
    </row>
    <row r="9" spans="1:46" ht="6.95" customHeight="1" x14ac:dyDescent="0.2">
      <c r="A9" s="153"/>
      <c r="B9" s="154"/>
      <c r="C9" s="154"/>
      <c r="D9" s="154"/>
      <c r="E9" s="154"/>
      <c r="F9" s="154"/>
      <c r="G9" s="154"/>
      <c r="H9" s="154"/>
      <c r="I9" s="154"/>
      <c r="J9" s="157"/>
      <c r="K9" s="157"/>
      <c r="L9" s="157"/>
      <c r="M9" s="157"/>
      <c r="N9" s="157"/>
      <c r="O9" s="157"/>
      <c r="P9" s="157"/>
      <c r="Q9" s="157"/>
      <c r="R9" s="157"/>
      <c r="S9" s="157"/>
      <c r="T9" s="157"/>
      <c r="U9" s="157"/>
      <c r="V9" s="157"/>
      <c r="W9" s="157"/>
      <c r="X9" s="158"/>
      <c r="Y9" s="162"/>
      <c r="Z9" s="163"/>
      <c r="AA9" s="163"/>
      <c r="AB9" s="163"/>
      <c r="AC9" s="163"/>
      <c r="AD9" s="163"/>
      <c r="AE9" s="163"/>
      <c r="AF9" s="163"/>
      <c r="AG9" s="164"/>
      <c r="AH9" s="168"/>
      <c r="AI9" s="169"/>
      <c r="AJ9" s="169"/>
      <c r="AK9" s="169"/>
      <c r="AL9" s="169"/>
      <c r="AM9" s="169"/>
      <c r="AN9" s="169"/>
      <c r="AO9" s="169"/>
      <c r="AP9" s="169"/>
      <c r="AQ9" s="169"/>
      <c r="AR9" s="169"/>
      <c r="AS9" s="169"/>
      <c r="AT9" s="170"/>
    </row>
    <row r="10" spans="1:46" ht="6.95" customHeight="1" x14ac:dyDescent="0.2">
      <c r="A10" s="171" t="s">
        <v>355</v>
      </c>
      <c r="B10" s="172"/>
      <c r="C10" s="172"/>
      <c r="D10" s="172"/>
      <c r="E10" s="172"/>
      <c r="F10" s="172"/>
      <c r="G10" s="172"/>
      <c r="H10" s="172"/>
      <c r="I10" s="172"/>
      <c r="J10" s="172"/>
      <c r="K10" s="172"/>
      <c r="L10" s="172"/>
      <c r="M10" s="172"/>
      <c r="N10" s="172"/>
      <c r="O10" s="172"/>
      <c r="P10" s="172"/>
      <c r="Q10" s="172"/>
      <c r="R10" s="172"/>
      <c r="S10" s="172"/>
      <c r="T10" s="172"/>
      <c r="U10" s="172"/>
      <c r="V10" s="172"/>
      <c r="W10" s="172"/>
      <c r="X10" s="173"/>
      <c r="Y10" s="162"/>
      <c r="Z10" s="163"/>
      <c r="AA10" s="163"/>
      <c r="AB10" s="163"/>
      <c r="AC10" s="163"/>
      <c r="AD10" s="163"/>
      <c r="AE10" s="163"/>
      <c r="AF10" s="163"/>
      <c r="AG10" s="164"/>
      <c r="AH10" s="168"/>
      <c r="AI10" s="169"/>
      <c r="AJ10" s="169"/>
      <c r="AK10" s="169"/>
      <c r="AL10" s="169"/>
      <c r="AM10" s="169"/>
      <c r="AN10" s="169"/>
      <c r="AO10" s="169"/>
      <c r="AP10" s="169"/>
      <c r="AQ10" s="169"/>
      <c r="AR10" s="169"/>
      <c r="AS10" s="169"/>
      <c r="AT10" s="170"/>
    </row>
    <row r="11" spans="1:46" ht="6.95" customHeight="1" x14ac:dyDescent="0.2">
      <c r="A11" s="171"/>
      <c r="B11" s="172"/>
      <c r="C11" s="172"/>
      <c r="D11" s="172"/>
      <c r="E11" s="172"/>
      <c r="F11" s="172"/>
      <c r="G11" s="172"/>
      <c r="H11" s="172"/>
      <c r="I11" s="172"/>
      <c r="J11" s="172"/>
      <c r="K11" s="172"/>
      <c r="L11" s="172"/>
      <c r="M11" s="172"/>
      <c r="N11" s="172"/>
      <c r="O11" s="172"/>
      <c r="P11" s="172"/>
      <c r="Q11" s="172"/>
      <c r="R11" s="172"/>
      <c r="S11" s="172"/>
      <c r="T11" s="172"/>
      <c r="U11" s="172"/>
      <c r="V11" s="172"/>
      <c r="W11" s="172"/>
      <c r="X11" s="173"/>
      <c r="Y11" s="174"/>
      <c r="Z11" s="175"/>
      <c r="AA11" s="175"/>
      <c r="AB11" s="175"/>
      <c r="AC11" s="175"/>
      <c r="AD11" s="175"/>
      <c r="AE11" s="175"/>
      <c r="AF11" s="175"/>
      <c r="AG11" s="176"/>
      <c r="AH11" s="180"/>
      <c r="AI11" s="181"/>
      <c r="AJ11" s="181"/>
      <c r="AK11" s="181"/>
      <c r="AL11" s="181"/>
      <c r="AM11" s="181"/>
      <c r="AN11" s="181"/>
      <c r="AO11" s="181"/>
      <c r="AP11" s="181"/>
      <c r="AQ11" s="181"/>
      <c r="AR11" s="181"/>
      <c r="AS11" s="181"/>
      <c r="AT11" s="182"/>
    </row>
    <row r="12" spans="1:46" ht="6.95" customHeight="1" x14ac:dyDescent="0.2">
      <c r="A12" s="171"/>
      <c r="B12" s="172"/>
      <c r="C12" s="172"/>
      <c r="D12" s="172"/>
      <c r="E12" s="172"/>
      <c r="F12" s="172"/>
      <c r="G12" s="172"/>
      <c r="H12" s="172"/>
      <c r="I12" s="172"/>
      <c r="J12" s="172"/>
      <c r="K12" s="172"/>
      <c r="L12" s="172"/>
      <c r="M12" s="172"/>
      <c r="N12" s="172"/>
      <c r="O12" s="172"/>
      <c r="P12" s="172"/>
      <c r="Q12" s="172"/>
      <c r="R12" s="172"/>
      <c r="S12" s="172"/>
      <c r="T12" s="172"/>
      <c r="U12" s="172"/>
      <c r="V12" s="172"/>
      <c r="W12" s="172"/>
      <c r="X12" s="173"/>
      <c r="Y12" s="174"/>
      <c r="Z12" s="175"/>
      <c r="AA12" s="175"/>
      <c r="AB12" s="175"/>
      <c r="AC12" s="175"/>
      <c r="AD12" s="175"/>
      <c r="AE12" s="175"/>
      <c r="AF12" s="175"/>
      <c r="AG12" s="176"/>
      <c r="AH12" s="180"/>
      <c r="AI12" s="181"/>
      <c r="AJ12" s="181"/>
      <c r="AK12" s="181"/>
      <c r="AL12" s="181"/>
      <c r="AM12" s="181"/>
      <c r="AN12" s="181"/>
      <c r="AO12" s="181"/>
      <c r="AP12" s="181"/>
      <c r="AQ12" s="181"/>
      <c r="AR12" s="181"/>
      <c r="AS12" s="181"/>
      <c r="AT12" s="182"/>
    </row>
    <row r="13" spans="1:46" ht="6.95" customHeight="1" thickBot="1" x14ac:dyDescent="0.25">
      <c r="A13" s="186"/>
      <c r="B13" s="187"/>
      <c r="C13" s="187"/>
      <c r="D13" s="187"/>
      <c r="E13" s="187"/>
      <c r="F13" s="187"/>
      <c r="G13" s="187"/>
      <c r="H13" s="187"/>
      <c r="I13" s="187"/>
      <c r="J13" s="187"/>
      <c r="K13" s="187"/>
      <c r="L13" s="187"/>
      <c r="M13" s="108"/>
      <c r="N13" s="108"/>
      <c r="O13" s="108"/>
      <c r="P13" s="108"/>
      <c r="Q13" s="108"/>
      <c r="R13" s="108"/>
      <c r="S13" s="108"/>
      <c r="T13" s="108"/>
      <c r="U13" s="108"/>
      <c r="V13" s="108"/>
      <c r="W13" s="108"/>
      <c r="X13" s="108"/>
      <c r="Y13" s="177"/>
      <c r="Z13" s="178"/>
      <c r="AA13" s="178"/>
      <c r="AB13" s="178"/>
      <c r="AC13" s="178"/>
      <c r="AD13" s="178"/>
      <c r="AE13" s="178"/>
      <c r="AF13" s="178"/>
      <c r="AG13" s="179"/>
      <c r="AH13" s="183"/>
      <c r="AI13" s="184"/>
      <c r="AJ13" s="184"/>
      <c r="AK13" s="184"/>
      <c r="AL13" s="184"/>
      <c r="AM13" s="184"/>
      <c r="AN13" s="184"/>
      <c r="AO13" s="184"/>
      <c r="AP13" s="184"/>
      <c r="AQ13" s="184"/>
      <c r="AR13" s="184"/>
      <c r="AS13" s="184"/>
      <c r="AT13" s="185"/>
    </row>
    <row r="14" spans="1:46" ht="6.95" customHeight="1" x14ac:dyDescent="0.2">
      <c r="A14" s="150"/>
      <c r="B14" s="150"/>
      <c r="C14" s="150"/>
      <c r="D14" s="150"/>
      <c r="E14" s="150"/>
      <c r="F14" s="150"/>
      <c r="G14" s="150"/>
      <c r="H14" s="150"/>
      <c r="I14" s="150"/>
      <c r="J14" s="150"/>
      <c r="K14" s="150"/>
      <c r="L14" s="150"/>
      <c r="M14" s="150"/>
      <c r="N14" s="150"/>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0"/>
      <c r="AN14" s="150"/>
      <c r="AO14" s="150"/>
      <c r="AP14" s="150"/>
      <c r="AQ14" s="150"/>
      <c r="AR14" s="150"/>
      <c r="AS14" s="150"/>
      <c r="AT14" s="150"/>
    </row>
    <row r="15" spans="1:46" ht="6.95" customHeight="1" x14ac:dyDescent="0.2">
      <c r="A15" s="188" t="s">
        <v>356</v>
      </c>
      <c r="B15" s="188"/>
      <c r="C15" s="189"/>
      <c r="D15" s="189"/>
      <c r="E15" s="189"/>
      <c r="F15" s="189"/>
      <c r="G15" s="189"/>
      <c r="H15" s="191" t="s">
        <v>357</v>
      </c>
      <c r="I15" s="191"/>
      <c r="J15" s="191"/>
      <c r="K15" s="189"/>
      <c r="L15" s="189"/>
      <c r="M15" s="189"/>
      <c r="N15" s="189"/>
      <c r="O15" s="191" t="s">
        <v>358</v>
      </c>
      <c r="P15" s="191"/>
      <c r="Q15" s="191"/>
      <c r="R15" s="191"/>
      <c r="S15" s="192"/>
      <c r="T15" s="192"/>
      <c r="U15" s="192"/>
      <c r="V15" s="192"/>
      <c r="W15" s="192"/>
      <c r="X15" s="192"/>
      <c r="Y15" s="192"/>
      <c r="Z15" s="192"/>
      <c r="AA15" s="192"/>
      <c r="AB15" s="192"/>
      <c r="AC15" s="192"/>
      <c r="AD15" s="191" t="s">
        <v>359</v>
      </c>
      <c r="AE15" s="191"/>
      <c r="AF15" s="191"/>
      <c r="AG15" s="191"/>
      <c r="AH15" s="191"/>
      <c r="AI15" s="192"/>
      <c r="AJ15" s="192"/>
      <c r="AK15" s="192"/>
      <c r="AL15" s="192"/>
      <c r="AM15" s="192"/>
      <c r="AN15" s="192"/>
      <c r="AO15" s="192"/>
      <c r="AP15" s="192"/>
      <c r="AQ15" s="192"/>
      <c r="AR15" s="192"/>
      <c r="AS15" s="192"/>
      <c r="AT15" s="192"/>
    </row>
    <row r="16" spans="1:46" ht="6.95" customHeight="1" x14ac:dyDescent="0.2">
      <c r="A16" s="188"/>
      <c r="B16" s="188"/>
      <c r="C16" s="189"/>
      <c r="D16" s="189"/>
      <c r="E16" s="189"/>
      <c r="F16" s="189"/>
      <c r="G16" s="189"/>
      <c r="H16" s="191"/>
      <c r="I16" s="191"/>
      <c r="J16" s="191"/>
      <c r="K16" s="189"/>
      <c r="L16" s="189"/>
      <c r="M16" s="189"/>
      <c r="N16" s="189"/>
      <c r="O16" s="191"/>
      <c r="P16" s="191"/>
      <c r="Q16" s="191"/>
      <c r="R16" s="191"/>
      <c r="S16" s="192"/>
      <c r="T16" s="192"/>
      <c r="U16" s="192"/>
      <c r="V16" s="192"/>
      <c r="W16" s="192"/>
      <c r="X16" s="192"/>
      <c r="Y16" s="192"/>
      <c r="Z16" s="192"/>
      <c r="AA16" s="192"/>
      <c r="AB16" s="192"/>
      <c r="AC16" s="192"/>
      <c r="AD16" s="191"/>
      <c r="AE16" s="191"/>
      <c r="AF16" s="191"/>
      <c r="AG16" s="191"/>
      <c r="AH16" s="191"/>
      <c r="AI16" s="192"/>
      <c r="AJ16" s="192"/>
      <c r="AK16" s="192"/>
      <c r="AL16" s="192"/>
      <c r="AM16" s="192"/>
      <c r="AN16" s="192"/>
      <c r="AO16" s="192"/>
      <c r="AP16" s="192"/>
      <c r="AQ16" s="192"/>
      <c r="AR16" s="192"/>
      <c r="AS16" s="192"/>
      <c r="AT16" s="192"/>
    </row>
    <row r="17" spans="1:46" ht="6.95" customHeight="1" x14ac:dyDescent="0.2">
      <c r="A17" s="188"/>
      <c r="B17" s="188"/>
      <c r="C17" s="190"/>
      <c r="D17" s="190"/>
      <c r="E17" s="190"/>
      <c r="F17" s="190"/>
      <c r="G17" s="190"/>
      <c r="H17" s="191"/>
      <c r="I17" s="191"/>
      <c r="J17" s="191"/>
      <c r="K17" s="190"/>
      <c r="L17" s="190"/>
      <c r="M17" s="190"/>
      <c r="N17" s="190"/>
      <c r="O17" s="191"/>
      <c r="P17" s="191"/>
      <c r="Q17" s="191"/>
      <c r="R17" s="191"/>
      <c r="S17" s="193"/>
      <c r="T17" s="193"/>
      <c r="U17" s="193"/>
      <c r="V17" s="193"/>
      <c r="W17" s="193"/>
      <c r="X17" s="193"/>
      <c r="Y17" s="193"/>
      <c r="Z17" s="193"/>
      <c r="AA17" s="193"/>
      <c r="AB17" s="193"/>
      <c r="AC17" s="193"/>
      <c r="AD17" s="191"/>
      <c r="AE17" s="191"/>
      <c r="AF17" s="191"/>
      <c r="AG17" s="191"/>
      <c r="AH17" s="191"/>
      <c r="AI17" s="193"/>
      <c r="AJ17" s="193"/>
      <c r="AK17" s="193"/>
      <c r="AL17" s="193"/>
      <c r="AM17" s="193"/>
      <c r="AN17" s="193"/>
      <c r="AO17" s="193"/>
      <c r="AP17" s="193"/>
      <c r="AQ17" s="193"/>
      <c r="AR17" s="193"/>
      <c r="AS17" s="193"/>
      <c r="AT17" s="193"/>
    </row>
    <row r="18" spans="1:46" ht="6.95" customHeight="1" thickBot="1" x14ac:dyDescent="0.25">
      <c r="A18" s="150"/>
      <c r="B18" s="150"/>
      <c r="C18" s="150"/>
      <c r="D18" s="150"/>
      <c r="E18" s="150"/>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0"/>
      <c r="AS18" s="150"/>
      <c r="AT18" s="150"/>
    </row>
    <row r="19" spans="1:46" ht="6.95" customHeight="1" x14ac:dyDescent="0.2">
      <c r="A19" s="8"/>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10"/>
    </row>
    <row r="20" spans="1:46" ht="6.95" customHeight="1" x14ac:dyDescent="0.2">
      <c r="A20" s="194">
        <v>1</v>
      </c>
      <c r="B20" s="195" t="s">
        <v>360</v>
      </c>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7"/>
    </row>
    <row r="21" spans="1:46" ht="6.95" customHeight="1" thickBot="1" x14ac:dyDescent="0.25">
      <c r="A21" s="194"/>
      <c r="B21" s="196"/>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7"/>
    </row>
    <row r="22" spans="1:46" ht="6.95" customHeight="1" x14ac:dyDescent="0.2">
      <c r="A22" s="11"/>
      <c r="B22" s="198" t="s">
        <v>361</v>
      </c>
      <c r="C22" s="198"/>
      <c r="D22" s="198"/>
      <c r="E22" s="198"/>
      <c r="F22" s="198"/>
      <c r="G22" s="198"/>
      <c r="H22" s="199"/>
      <c r="I22" s="199"/>
      <c r="J22" s="199"/>
      <c r="K22" s="199"/>
      <c r="L22" s="199"/>
      <c r="M22" s="199"/>
      <c r="N22" s="199"/>
      <c r="O22" s="199"/>
      <c r="P22" s="199"/>
      <c r="Q22" s="199"/>
      <c r="R22" s="199"/>
      <c r="S22" s="199"/>
      <c r="T22" s="199"/>
      <c r="U22" s="199"/>
      <c r="V22" s="12"/>
      <c r="W22" s="201" t="s">
        <v>362</v>
      </c>
      <c r="X22" s="201"/>
      <c r="Y22" s="201"/>
      <c r="Z22" s="201"/>
      <c r="AA22" s="199"/>
      <c r="AB22" s="199"/>
      <c r="AC22" s="199"/>
      <c r="AD22" s="199"/>
      <c r="AE22" s="199"/>
      <c r="AF22" s="199"/>
      <c r="AG22" s="199"/>
      <c r="AH22" s="199"/>
      <c r="AI22" s="199"/>
      <c r="AJ22" s="199"/>
      <c r="AK22" s="199"/>
      <c r="AL22" s="199"/>
      <c r="AM22" s="199"/>
      <c r="AP22" s="202"/>
      <c r="AQ22" s="204" t="s">
        <v>363</v>
      </c>
      <c r="AR22" s="205"/>
      <c r="AS22" s="205"/>
      <c r="AT22" s="206"/>
    </row>
    <row r="23" spans="1:46" ht="6.95" customHeight="1" thickBot="1" x14ac:dyDescent="0.25">
      <c r="A23" s="11"/>
      <c r="B23" s="198"/>
      <c r="C23" s="198"/>
      <c r="D23" s="198"/>
      <c r="E23" s="198"/>
      <c r="F23" s="198"/>
      <c r="G23" s="198"/>
      <c r="H23" s="199"/>
      <c r="I23" s="199"/>
      <c r="J23" s="199"/>
      <c r="K23" s="199"/>
      <c r="L23" s="199"/>
      <c r="M23" s="199"/>
      <c r="N23" s="199"/>
      <c r="O23" s="199"/>
      <c r="P23" s="199"/>
      <c r="Q23" s="199"/>
      <c r="R23" s="199"/>
      <c r="S23" s="199"/>
      <c r="T23" s="199"/>
      <c r="U23" s="199"/>
      <c r="V23" s="12"/>
      <c r="W23" s="201"/>
      <c r="X23" s="201"/>
      <c r="Y23" s="201"/>
      <c r="Z23" s="201"/>
      <c r="AA23" s="199"/>
      <c r="AB23" s="199"/>
      <c r="AC23" s="199"/>
      <c r="AD23" s="199"/>
      <c r="AE23" s="199"/>
      <c r="AF23" s="199"/>
      <c r="AG23" s="199"/>
      <c r="AH23" s="199"/>
      <c r="AI23" s="199"/>
      <c r="AJ23" s="199"/>
      <c r="AK23" s="199"/>
      <c r="AL23" s="199"/>
      <c r="AM23" s="199"/>
      <c r="AP23" s="203"/>
      <c r="AQ23" s="204"/>
      <c r="AR23" s="205"/>
      <c r="AS23" s="205"/>
      <c r="AT23" s="206"/>
    </row>
    <row r="24" spans="1:46" ht="6.95" customHeight="1" x14ac:dyDescent="0.2">
      <c r="A24" s="11"/>
      <c r="B24" s="198"/>
      <c r="C24" s="198"/>
      <c r="D24" s="198"/>
      <c r="E24" s="198"/>
      <c r="F24" s="198"/>
      <c r="G24" s="198"/>
      <c r="H24" s="199"/>
      <c r="I24" s="199"/>
      <c r="J24" s="199"/>
      <c r="K24" s="199"/>
      <c r="L24" s="199"/>
      <c r="M24" s="199"/>
      <c r="N24" s="199"/>
      <c r="O24" s="199"/>
      <c r="P24" s="199"/>
      <c r="Q24" s="199"/>
      <c r="R24" s="199"/>
      <c r="S24" s="199"/>
      <c r="T24" s="199"/>
      <c r="U24" s="199"/>
      <c r="V24" s="12"/>
      <c r="W24" s="201"/>
      <c r="X24" s="201"/>
      <c r="Y24" s="201"/>
      <c r="Z24" s="201"/>
      <c r="AA24" s="199"/>
      <c r="AB24" s="199"/>
      <c r="AC24" s="199"/>
      <c r="AD24" s="199"/>
      <c r="AE24" s="199"/>
      <c r="AF24" s="199"/>
      <c r="AG24" s="199"/>
      <c r="AH24" s="199"/>
      <c r="AI24" s="199"/>
      <c r="AJ24" s="199"/>
      <c r="AK24" s="199"/>
      <c r="AL24" s="199"/>
      <c r="AM24" s="199"/>
      <c r="AP24" s="202"/>
      <c r="AQ24" s="204" t="s">
        <v>364</v>
      </c>
      <c r="AR24" s="205"/>
      <c r="AS24" s="205"/>
      <c r="AT24" s="206"/>
    </row>
    <row r="25" spans="1:46" ht="6.95" customHeight="1" thickBot="1" x14ac:dyDescent="0.25">
      <c r="A25" s="11"/>
      <c r="B25" s="198"/>
      <c r="C25" s="198"/>
      <c r="D25" s="198"/>
      <c r="E25" s="198"/>
      <c r="F25" s="198"/>
      <c r="G25" s="198"/>
      <c r="H25" s="200"/>
      <c r="I25" s="200"/>
      <c r="J25" s="200"/>
      <c r="K25" s="200"/>
      <c r="L25" s="200"/>
      <c r="M25" s="200"/>
      <c r="N25" s="200"/>
      <c r="O25" s="200"/>
      <c r="P25" s="200"/>
      <c r="Q25" s="200"/>
      <c r="R25" s="200"/>
      <c r="S25" s="200"/>
      <c r="T25" s="200"/>
      <c r="U25" s="200"/>
      <c r="V25" s="12"/>
      <c r="W25" s="201"/>
      <c r="X25" s="201"/>
      <c r="Y25" s="201"/>
      <c r="Z25" s="201"/>
      <c r="AA25" s="200"/>
      <c r="AB25" s="200"/>
      <c r="AC25" s="200"/>
      <c r="AD25" s="200"/>
      <c r="AE25" s="200"/>
      <c r="AF25" s="200"/>
      <c r="AG25" s="200"/>
      <c r="AH25" s="200"/>
      <c r="AI25" s="200"/>
      <c r="AJ25" s="200"/>
      <c r="AK25" s="200"/>
      <c r="AL25" s="200"/>
      <c r="AM25" s="200"/>
      <c r="AP25" s="203"/>
      <c r="AQ25" s="204"/>
      <c r="AR25" s="205"/>
      <c r="AS25" s="205"/>
      <c r="AT25" s="206"/>
    </row>
    <row r="26" spans="1:46" ht="6.95" customHeight="1" x14ac:dyDescent="0.2">
      <c r="A26" s="11"/>
      <c r="B26" s="198" t="s">
        <v>365</v>
      </c>
      <c r="C26" s="198"/>
      <c r="D26" s="198"/>
      <c r="E26" s="198"/>
      <c r="F26" s="198"/>
      <c r="G26" s="198"/>
      <c r="H26" s="199"/>
      <c r="I26" s="199"/>
      <c r="J26" s="199"/>
      <c r="K26" s="199"/>
      <c r="L26" s="199"/>
      <c r="M26" s="199"/>
      <c r="N26" s="199"/>
      <c r="O26" s="199"/>
      <c r="P26" s="199"/>
      <c r="Q26" s="199"/>
      <c r="R26" s="199"/>
      <c r="S26" s="199"/>
      <c r="T26" s="199"/>
      <c r="U26" s="199"/>
      <c r="V26" s="12"/>
      <c r="W26" s="201" t="s">
        <v>366</v>
      </c>
      <c r="X26" s="201"/>
      <c r="Y26" s="201"/>
      <c r="Z26" s="201"/>
      <c r="AA26" s="199"/>
      <c r="AB26" s="199"/>
      <c r="AC26" s="199"/>
      <c r="AD26" s="199"/>
      <c r="AE26" s="199"/>
      <c r="AF26" s="199"/>
      <c r="AG26" s="199"/>
      <c r="AH26" s="199"/>
      <c r="AI26" s="199"/>
      <c r="AJ26" s="199"/>
      <c r="AK26" s="199"/>
      <c r="AL26" s="199"/>
      <c r="AM26" s="199"/>
      <c r="AP26" s="202"/>
      <c r="AQ26" s="204" t="s">
        <v>367</v>
      </c>
      <c r="AR26" s="205"/>
      <c r="AS26" s="205"/>
      <c r="AT26" s="206"/>
    </row>
    <row r="27" spans="1:46" ht="6.95" customHeight="1" thickBot="1" x14ac:dyDescent="0.25">
      <c r="A27" s="11"/>
      <c r="B27" s="198"/>
      <c r="C27" s="198"/>
      <c r="D27" s="198"/>
      <c r="E27" s="198"/>
      <c r="F27" s="198"/>
      <c r="G27" s="198"/>
      <c r="H27" s="199"/>
      <c r="I27" s="199"/>
      <c r="J27" s="199"/>
      <c r="K27" s="199"/>
      <c r="L27" s="199"/>
      <c r="M27" s="199"/>
      <c r="N27" s="199"/>
      <c r="O27" s="199"/>
      <c r="P27" s="199"/>
      <c r="Q27" s="199"/>
      <c r="R27" s="199"/>
      <c r="S27" s="199"/>
      <c r="T27" s="199"/>
      <c r="U27" s="199"/>
      <c r="V27" s="12"/>
      <c r="W27" s="201"/>
      <c r="X27" s="201"/>
      <c r="Y27" s="201"/>
      <c r="Z27" s="201"/>
      <c r="AA27" s="199"/>
      <c r="AB27" s="199"/>
      <c r="AC27" s="199"/>
      <c r="AD27" s="199"/>
      <c r="AE27" s="199"/>
      <c r="AF27" s="199"/>
      <c r="AG27" s="199"/>
      <c r="AH27" s="199"/>
      <c r="AI27" s="199"/>
      <c r="AJ27" s="199"/>
      <c r="AK27" s="199"/>
      <c r="AL27" s="199"/>
      <c r="AM27" s="199"/>
      <c r="AP27" s="203"/>
      <c r="AQ27" s="204"/>
      <c r="AR27" s="205"/>
      <c r="AS27" s="205"/>
      <c r="AT27" s="206"/>
    </row>
    <row r="28" spans="1:46" ht="6.95" customHeight="1" x14ac:dyDescent="0.2">
      <c r="A28" s="11"/>
      <c r="B28" s="198"/>
      <c r="C28" s="198"/>
      <c r="D28" s="198"/>
      <c r="E28" s="198"/>
      <c r="F28" s="198"/>
      <c r="G28" s="198"/>
      <c r="H28" s="199"/>
      <c r="I28" s="199"/>
      <c r="J28" s="199"/>
      <c r="K28" s="199"/>
      <c r="L28" s="199"/>
      <c r="M28" s="199"/>
      <c r="N28" s="199"/>
      <c r="O28" s="199"/>
      <c r="P28" s="199"/>
      <c r="Q28" s="199"/>
      <c r="R28" s="199"/>
      <c r="S28" s="199"/>
      <c r="T28" s="199"/>
      <c r="U28" s="199"/>
      <c r="V28" s="12"/>
      <c r="W28" s="201"/>
      <c r="X28" s="201"/>
      <c r="Y28" s="201"/>
      <c r="Z28" s="201"/>
      <c r="AA28" s="199"/>
      <c r="AB28" s="199"/>
      <c r="AC28" s="199"/>
      <c r="AD28" s="199"/>
      <c r="AE28" s="199"/>
      <c r="AF28" s="199"/>
      <c r="AG28" s="199"/>
      <c r="AH28" s="199"/>
      <c r="AI28" s="199"/>
      <c r="AJ28" s="199"/>
      <c r="AK28" s="199"/>
      <c r="AL28" s="199"/>
      <c r="AM28" s="199"/>
      <c r="AP28" s="202"/>
      <c r="AQ28" s="204" t="s">
        <v>368</v>
      </c>
      <c r="AR28" s="205"/>
      <c r="AS28" s="205"/>
      <c r="AT28" s="206"/>
    </row>
    <row r="29" spans="1:46" ht="6.95" customHeight="1" thickBot="1" x14ac:dyDescent="0.25">
      <c r="A29" s="11"/>
      <c r="B29" s="198"/>
      <c r="C29" s="198"/>
      <c r="D29" s="198"/>
      <c r="E29" s="198"/>
      <c r="F29" s="198"/>
      <c r="G29" s="198"/>
      <c r="H29" s="200"/>
      <c r="I29" s="200"/>
      <c r="J29" s="200"/>
      <c r="K29" s="200"/>
      <c r="L29" s="200"/>
      <c r="M29" s="200"/>
      <c r="N29" s="200"/>
      <c r="O29" s="200"/>
      <c r="P29" s="200"/>
      <c r="Q29" s="200"/>
      <c r="R29" s="200"/>
      <c r="S29" s="200"/>
      <c r="T29" s="200"/>
      <c r="U29" s="200"/>
      <c r="V29" s="12"/>
      <c r="W29" s="201"/>
      <c r="X29" s="201"/>
      <c r="Y29" s="201"/>
      <c r="Z29" s="201"/>
      <c r="AA29" s="200"/>
      <c r="AB29" s="200"/>
      <c r="AC29" s="200"/>
      <c r="AD29" s="200"/>
      <c r="AE29" s="200"/>
      <c r="AF29" s="200"/>
      <c r="AG29" s="200"/>
      <c r="AH29" s="200"/>
      <c r="AI29" s="200"/>
      <c r="AJ29" s="200"/>
      <c r="AK29" s="200"/>
      <c r="AL29" s="200"/>
      <c r="AM29" s="200"/>
      <c r="AP29" s="203"/>
      <c r="AQ29" s="204"/>
      <c r="AR29" s="205"/>
      <c r="AS29" s="205"/>
      <c r="AT29" s="206"/>
    </row>
    <row r="30" spans="1:46" ht="6.95" customHeight="1" thickBot="1" x14ac:dyDescent="0.25">
      <c r="A30" s="11"/>
      <c r="B30" s="198" t="s">
        <v>369</v>
      </c>
      <c r="C30" s="198"/>
      <c r="D30" s="198"/>
      <c r="E30" s="198"/>
      <c r="F30" s="198"/>
      <c r="G30" s="198"/>
      <c r="H30" s="199"/>
      <c r="I30" s="199"/>
      <c r="J30" s="199"/>
      <c r="K30" s="199"/>
      <c r="L30" s="199"/>
      <c r="M30" s="199"/>
      <c r="N30" s="199"/>
      <c r="O30" s="199"/>
      <c r="P30" s="199"/>
      <c r="Q30" s="199"/>
      <c r="R30" s="199"/>
      <c r="S30" s="199"/>
      <c r="T30" s="199"/>
      <c r="U30" s="199"/>
      <c r="V30" s="112"/>
      <c r="W30" s="105"/>
      <c r="X30" s="105"/>
      <c r="Y30" s="105"/>
      <c r="Z30" s="105"/>
      <c r="AA30" s="112"/>
      <c r="AB30" s="112"/>
      <c r="AC30" s="112"/>
      <c r="AD30" s="112"/>
      <c r="AE30" s="112"/>
      <c r="AF30" s="112"/>
      <c r="AG30" s="112"/>
      <c r="AH30" s="112"/>
      <c r="AI30" s="112"/>
      <c r="AJ30" s="112"/>
      <c r="AK30" s="112"/>
      <c r="AL30" s="112"/>
      <c r="AM30" s="112"/>
      <c r="AN30" s="112"/>
      <c r="AO30" s="112"/>
      <c r="AP30" s="112"/>
      <c r="AQ30" s="112"/>
      <c r="AR30" s="112"/>
      <c r="AS30" s="112"/>
      <c r="AT30" s="118"/>
    </row>
    <row r="31" spans="1:46" ht="6.95" customHeight="1" x14ac:dyDescent="0.2">
      <c r="A31" s="11"/>
      <c r="B31" s="198"/>
      <c r="C31" s="198"/>
      <c r="D31" s="198"/>
      <c r="E31" s="198"/>
      <c r="F31" s="198"/>
      <c r="G31" s="198"/>
      <c r="H31" s="199"/>
      <c r="I31" s="199"/>
      <c r="J31" s="199"/>
      <c r="K31" s="199"/>
      <c r="L31" s="199"/>
      <c r="M31" s="199"/>
      <c r="N31" s="199"/>
      <c r="O31" s="199"/>
      <c r="P31" s="199"/>
      <c r="Q31" s="199"/>
      <c r="R31" s="199"/>
      <c r="S31" s="199"/>
      <c r="T31" s="199"/>
      <c r="U31" s="199"/>
      <c r="W31" s="147" t="s">
        <v>370</v>
      </c>
      <c r="X31" s="147"/>
      <c r="Y31" s="147"/>
      <c r="Z31" s="147"/>
      <c r="AA31" s="147"/>
      <c r="AB31" s="147"/>
      <c r="AC31" s="147"/>
      <c r="AD31" s="147"/>
      <c r="AE31" s="147"/>
      <c r="AF31" s="147"/>
      <c r="AG31" s="147"/>
      <c r="AH31" s="147"/>
      <c r="AI31" s="147"/>
      <c r="AJ31" s="147"/>
      <c r="AK31" s="147"/>
      <c r="AL31" s="147"/>
      <c r="AM31" s="147"/>
      <c r="AN31" s="14"/>
      <c r="AP31" s="202"/>
      <c r="AT31" s="13"/>
    </row>
    <row r="32" spans="1:46" ht="6.95" customHeight="1" thickBot="1" x14ac:dyDescent="0.25">
      <c r="A32" s="11"/>
      <c r="B32" s="198"/>
      <c r="C32" s="198"/>
      <c r="D32" s="198"/>
      <c r="E32" s="198"/>
      <c r="F32" s="198"/>
      <c r="G32" s="198"/>
      <c r="H32" s="199"/>
      <c r="I32" s="199"/>
      <c r="J32" s="199"/>
      <c r="K32" s="199"/>
      <c r="L32" s="199"/>
      <c r="M32" s="199"/>
      <c r="N32" s="199"/>
      <c r="O32" s="199"/>
      <c r="P32" s="199"/>
      <c r="Q32" s="199"/>
      <c r="R32" s="199"/>
      <c r="S32" s="199"/>
      <c r="T32" s="199"/>
      <c r="U32" s="199"/>
      <c r="W32" s="147"/>
      <c r="X32" s="147"/>
      <c r="Y32" s="147"/>
      <c r="Z32" s="147"/>
      <c r="AA32" s="147"/>
      <c r="AB32" s="147"/>
      <c r="AC32" s="147"/>
      <c r="AD32" s="147"/>
      <c r="AE32" s="147"/>
      <c r="AF32" s="147"/>
      <c r="AG32" s="147"/>
      <c r="AH32" s="147"/>
      <c r="AI32" s="147"/>
      <c r="AJ32" s="147"/>
      <c r="AK32" s="147"/>
      <c r="AL32" s="147"/>
      <c r="AM32" s="147"/>
      <c r="AN32" s="14"/>
      <c r="AP32" s="203"/>
      <c r="AT32" s="13"/>
    </row>
    <row r="33" spans="1:47" ht="6.95" customHeight="1" thickBot="1" x14ac:dyDescent="0.3">
      <c r="A33" s="11"/>
      <c r="B33" s="198"/>
      <c r="C33" s="198"/>
      <c r="D33" s="198"/>
      <c r="E33" s="198"/>
      <c r="F33" s="198"/>
      <c r="G33" s="198"/>
      <c r="H33" s="200"/>
      <c r="I33" s="200"/>
      <c r="J33" s="200"/>
      <c r="K33" s="200"/>
      <c r="L33" s="200"/>
      <c r="M33" s="200"/>
      <c r="N33" s="200"/>
      <c r="O33" s="200"/>
      <c r="P33" s="200"/>
      <c r="Q33" s="200"/>
      <c r="R33" s="200"/>
      <c r="S33" s="200"/>
      <c r="T33" s="200"/>
      <c r="U33" s="200"/>
      <c r="W33" s="116"/>
      <c r="X33" s="116"/>
      <c r="Y33" s="116"/>
      <c r="Z33" s="116"/>
      <c r="AA33" s="116"/>
      <c r="AB33" s="116"/>
      <c r="AC33" s="116"/>
      <c r="AD33" s="116"/>
      <c r="AE33" s="116"/>
      <c r="AF33" s="116"/>
      <c r="AG33" s="116"/>
      <c r="AH33" s="116"/>
      <c r="AI33" s="116"/>
      <c r="AJ33" s="116"/>
      <c r="AK33" s="116"/>
      <c r="AL33" s="116"/>
      <c r="AM33" s="116"/>
      <c r="AN33" s="116"/>
      <c r="AO33" s="112"/>
      <c r="AP33" s="117"/>
      <c r="AQ33" s="112"/>
      <c r="AR33" s="112"/>
      <c r="AS33" s="112"/>
      <c r="AT33" s="118"/>
    </row>
    <row r="34" spans="1:47" ht="6.95" customHeight="1" x14ac:dyDescent="0.2">
      <c r="A34" s="109"/>
      <c r="B34" s="110"/>
      <c r="C34" s="110"/>
      <c r="D34" s="110"/>
      <c r="E34" s="110"/>
      <c r="F34" s="110"/>
      <c r="G34" s="110"/>
      <c r="H34" s="111"/>
      <c r="I34" s="111"/>
      <c r="J34" s="111"/>
      <c r="K34" s="111"/>
      <c r="L34" s="111"/>
      <c r="M34" s="111"/>
      <c r="N34" s="111"/>
      <c r="O34" s="111"/>
      <c r="P34" s="111"/>
      <c r="Q34" s="111"/>
      <c r="R34" s="111"/>
      <c r="S34" s="111"/>
      <c r="T34" s="111"/>
      <c r="U34" s="111"/>
      <c r="V34" s="112"/>
      <c r="W34" s="207" t="s">
        <v>371</v>
      </c>
      <c r="X34" s="207"/>
      <c r="Y34" s="207"/>
      <c r="Z34" s="207"/>
      <c r="AA34" s="207"/>
      <c r="AB34" s="207"/>
      <c r="AC34" s="207"/>
      <c r="AD34" s="207"/>
      <c r="AE34" s="207"/>
      <c r="AF34" s="207"/>
      <c r="AG34" s="207"/>
      <c r="AH34" s="207"/>
      <c r="AI34" s="207"/>
      <c r="AJ34" s="207"/>
      <c r="AK34" s="207"/>
      <c r="AL34" s="207"/>
      <c r="AM34" s="207"/>
      <c r="AN34" s="113"/>
      <c r="AO34" s="112"/>
      <c r="AP34" s="202"/>
      <c r="AT34" s="13"/>
    </row>
    <row r="35" spans="1:47" ht="6.95" customHeight="1" thickBot="1" x14ac:dyDescent="0.25">
      <c r="A35" s="109"/>
      <c r="B35" s="110"/>
      <c r="C35" s="110"/>
      <c r="D35" s="110"/>
      <c r="E35" s="110"/>
      <c r="F35" s="110"/>
      <c r="G35" s="110"/>
      <c r="H35" s="111"/>
      <c r="I35" s="111"/>
      <c r="J35" s="111"/>
      <c r="K35" s="111"/>
      <c r="L35" s="111"/>
      <c r="M35" s="111"/>
      <c r="N35" s="111"/>
      <c r="O35" s="111"/>
      <c r="P35" s="111"/>
      <c r="Q35" s="111"/>
      <c r="R35" s="111"/>
      <c r="S35" s="111"/>
      <c r="T35" s="111"/>
      <c r="U35" s="111"/>
      <c r="V35" s="112"/>
      <c r="W35" s="207"/>
      <c r="X35" s="207"/>
      <c r="Y35" s="207"/>
      <c r="Z35" s="207"/>
      <c r="AA35" s="207"/>
      <c r="AB35" s="207"/>
      <c r="AC35" s="207"/>
      <c r="AD35" s="207"/>
      <c r="AE35" s="207"/>
      <c r="AF35" s="207"/>
      <c r="AG35" s="207"/>
      <c r="AH35" s="207"/>
      <c r="AI35" s="207"/>
      <c r="AJ35" s="207"/>
      <c r="AK35" s="207"/>
      <c r="AL35" s="207"/>
      <c r="AM35" s="207"/>
      <c r="AN35" s="113"/>
      <c r="AO35" s="112"/>
      <c r="AP35" s="203"/>
      <c r="AT35" s="13"/>
    </row>
    <row r="36" spans="1:47" ht="6.95" customHeight="1" x14ac:dyDescent="0.25">
      <c r="A36" s="109"/>
      <c r="B36" s="110"/>
      <c r="C36" s="110"/>
      <c r="D36" s="110"/>
      <c r="E36" s="110"/>
      <c r="F36" s="110"/>
      <c r="G36" s="110"/>
      <c r="H36" s="111"/>
      <c r="I36" s="111"/>
      <c r="J36" s="111"/>
      <c r="K36" s="111"/>
      <c r="L36" s="111"/>
      <c r="M36" s="111"/>
      <c r="N36" s="111"/>
      <c r="O36" s="111"/>
      <c r="P36" s="111"/>
      <c r="Q36" s="111"/>
      <c r="R36" s="111"/>
      <c r="S36" s="111"/>
      <c r="T36" s="111"/>
      <c r="U36" s="111"/>
      <c r="V36" s="112"/>
      <c r="W36" s="242" t="s">
        <v>372</v>
      </c>
      <c r="X36" s="242"/>
      <c r="Y36" s="242"/>
      <c r="Z36" s="242"/>
      <c r="AA36" s="242"/>
      <c r="AB36" s="242"/>
      <c r="AC36" s="242"/>
      <c r="AD36" s="242"/>
      <c r="AE36" s="242"/>
      <c r="AF36" s="242"/>
      <c r="AG36" s="242"/>
      <c r="AH36" s="242"/>
      <c r="AI36" s="242"/>
      <c r="AJ36" s="242"/>
      <c r="AK36" s="242"/>
      <c r="AL36" s="242"/>
      <c r="AM36" s="242"/>
      <c r="AN36" s="113"/>
      <c r="AO36" s="112"/>
      <c r="AP36" s="15"/>
      <c r="AT36" s="13"/>
    </row>
    <row r="37" spans="1:47" ht="6.95" customHeight="1" x14ac:dyDescent="0.2">
      <c r="A37" s="109"/>
      <c r="B37" s="110"/>
      <c r="C37" s="110"/>
      <c r="D37" s="110"/>
      <c r="E37" s="110"/>
      <c r="F37" s="110"/>
      <c r="G37" s="110"/>
      <c r="H37" s="111"/>
      <c r="I37" s="111"/>
      <c r="J37" s="111"/>
      <c r="K37" s="111"/>
      <c r="L37" s="111"/>
      <c r="M37" s="111"/>
      <c r="N37" s="111"/>
      <c r="O37" s="111"/>
      <c r="P37" s="111"/>
      <c r="Q37" s="111"/>
      <c r="R37" s="111"/>
      <c r="S37" s="111"/>
      <c r="T37" s="111"/>
      <c r="U37" s="111"/>
      <c r="V37" s="112"/>
      <c r="W37" s="242"/>
      <c r="X37" s="242"/>
      <c r="Y37" s="242"/>
      <c r="Z37" s="242"/>
      <c r="AA37" s="242"/>
      <c r="AB37" s="242"/>
      <c r="AC37" s="242"/>
      <c r="AD37" s="242"/>
      <c r="AE37" s="242"/>
      <c r="AF37" s="242"/>
      <c r="AG37" s="242"/>
      <c r="AH37" s="242"/>
      <c r="AI37" s="242"/>
      <c r="AJ37" s="242"/>
      <c r="AK37" s="242"/>
      <c r="AL37" s="242"/>
      <c r="AM37" s="242"/>
      <c r="AN37" s="112"/>
      <c r="AO37" s="112"/>
      <c r="AT37" s="13"/>
    </row>
    <row r="38" spans="1:47" ht="6.95" customHeight="1" thickBot="1" x14ac:dyDescent="0.25">
      <c r="A38" s="114"/>
      <c r="B38" s="115"/>
      <c r="C38" s="115"/>
      <c r="D38" s="115"/>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5"/>
      <c r="AP38" s="17"/>
      <c r="AQ38" s="17"/>
      <c r="AR38" s="17"/>
      <c r="AS38" s="17"/>
      <c r="AT38" s="18"/>
    </row>
    <row r="39" spans="1:47" ht="6.95" customHeight="1" x14ac:dyDescent="0.2">
      <c r="A39" s="19"/>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1"/>
    </row>
    <row r="40" spans="1:47" ht="6.95" customHeight="1" x14ac:dyDescent="0.2">
      <c r="A40" s="194">
        <v>2</v>
      </c>
      <c r="B40" s="243" t="s">
        <v>373</v>
      </c>
      <c r="C40" s="243"/>
      <c r="D40" s="243"/>
      <c r="E40" s="243"/>
      <c r="F40" s="243"/>
      <c r="G40" s="243"/>
      <c r="H40" s="243"/>
      <c r="I40" s="243"/>
      <c r="J40" s="243"/>
      <c r="K40" s="243"/>
      <c r="L40" s="243"/>
      <c r="M40" s="243"/>
      <c r="N40" s="243"/>
      <c r="O40" s="243"/>
      <c r="P40" s="243"/>
      <c r="Q40" s="243"/>
      <c r="R40" s="243"/>
      <c r="S40" s="243"/>
      <c r="T40" s="243"/>
      <c r="U40" s="243"/>
      <c r="V40" s="243"/>
      <c r="AQ40" s="22"/>
      <c r="AR40" s="22"/>
      <c r="AS40" s="22"/>
      <c r="AT40" s="23"/>
    </row>
    <row r="41" spans="1:47" ht="6.95" customHeight="1" thickBot="1" x14ac:dyDescent="0.25">
      <c r="A41" s="194"/>
      <c r="B41" s="243"/>
      <c r="C41" s="243"/>
      <c r="D41" s="243"/>
      <c r="E41" s="243"/>
      <c r="F41" s="243"/>
      <c r="G41" s="243"/>
      <c r="H41" s="243"/>
      <c r="I41" s="243"/>
      <c r="J41" s="243"/>
      <c r="K41" s="243"/>
      <c r="L41" s="243"/>
      <c r="M41" s="243"/>
      <c r="N41" s="243"/>
      <c r="O41" s="243"/>
      <c r="P41" s="243"/>
      <c r="Q41" s="243"/>
      <c r="R41" s="243"/>
      <c r="S41" s="243"/>
      <c r="T41" s="243"/>
      <c r="U41" s="243"/>
      <c r="V41" s="243"/>
      <c r="W41" s="112"/>
      <c r="AH41" s="112"/>
      <c r="AI41" s="244" t="s">
        <v>374</v>
      </c>
      <c r="AJ41" s="244"/>
      <c r="AK41" s="244"/>
      <c r="AL41" s="244"/>
      <c r="AM41" s="244"/>
      <c r="AN41" s="244"/>
      <c r="AO41" s="244"/>
      <c r="AP41" s="244"/>
      <c r="AQ41" s="244"/>
      <c r="AR41" s="22"/>
      <c r="AS41" s="22"/>
      <c r="AT41" s="23"/>
    </row>
    <row r="42" spans="1:47" ht="6.95" customHeight="1" x14ac:dyDescent="0.2">
      <c r="A42" s="11"/>
      <c r="B42" s="245" t="s">
        <v>375</v>
      </c>
      <c r="C42" s="245"/>
      <c r="D42" s="245"/>
      <c r="E42" s="245"/>
      <c r="F42" s="245"/>
      <c r="G42" s="245"/>
      <c r="H42" s="246"/>
      <c r="I42" s="247" t="s">
        <v>205</v>
      </c>
      <c r="J42" s="250"/>
      <c r="K42" s="250"/>
      <c r="L42" s="250"/>
      <c r="M42" s="250"/>
      <c r="N42" s="250"/>
      <c r="O42" s="251"/>
      <c r="P42" s="247" t="s">
        <v>376</v>
      </c>
      <c r="Q42" s="250"/>
      <c r="R42" s="250"/>
      <c r="S42" s="250"/>
      <c r="T42" s="250"/>
      <c r="U42" s="250"/>
      <c r="V42" s="251"/>
      <c r="W42" s="119"/>
      <c r="X42" s="245" t="s">
        <v>377</v>
      </c>
      <c r="Y42" s="245"/>
      <c r="Z42" s="245"/>
      <c r="AA42" s="245"/>
      <c r="AB42" s="245"/>
      <c r="AC42" s="208"/>
      <c r="AD42" s="209"/>
      <c r="AE42" s="209"/>
      <c r="AF42" s="209"/>
      <c r="AG42" s="210"/>
      <c r="AH42" s="119"/>
      <c r="AI42" s="244"/>
      <c r="AJ42" s="244"/>
      <c r="AK42" s="244"/>
      <c r="AL42" s="244"/>
      <c r="AM42" s="244"/>
      <c r="AN42" s="244"/>
      <c r="AO42" s="244"/>
      <c r="AP42" s="244"/>
      <c r="AQ42" s="244"/>
      <c r="AR42" s="215"/>
      <c r="AS42" s="12"/>
      <c r="AT42" s="24"/>
      <c r="AU42" s="12"/>
    </row>
    <row r="43" spans="1:47" ht="6.95" customHeight="1" thickBot="1" x14ac:dyDescent="0.25">
      <c r="A43" s="11"/>
      <c r="B43" s="245"/>
      <c r="C43" s="245"/>
      <c r="D43" s="245"/>
      <c r="E43" s="245"/>
      <c r="F43" s="245"/>
      <c r="G43" s="245"/>
      <c r="H43" s="246"/>
      <c r="I43" s="248"/>
      <c r="J43" s="252"/>
      <c r="K43" s="252"/>
      <c r="L43" s="252"/>
      <c r="M43" s="252"/>
      <c r="N43" s="252"/>
      <c r="O43" s="253"/>
      <c r="P43" s="248"/>
      <c r="Q43" s="252"/>
      <c r="R43" s="252"/>
      <c r="S43" s="252"/>
      <c r="T43" s="252"/>
      <c r="U43" s="252"/>
      <c r="V43" s="253"/>
      <c r="W43" s="119"/>
      <c r="X43" s="245"/>
      <c r="Y43" s="245"/>
      <c r="Z43" s="245"/>
      <c r="AA43" s="245"/>
      <c r="AB43" s="245"/>
      <c r="AC43" s="211"/>
      <c r="AD43" s="199"/>
      <c r="AE43" s="199"/>
      <c r="AF43" s="199"/>
      <c r="AG43" s="212"/>
      <c r="AH43" s="119"/>
      <c r="AI43" s="244"/>
      <c r="AJ43" s="244"/>
      <c r="AK43" s="244"/>
      <c r="AL43" s="244"/>
      <c r="AM43" s="244"/>
      <c r="AN43" s="244"/>
      <c r="AO43" s="244"/>
      <c r="AP43" s="244"/>
      <c r="AQ43" s="244"/>
      <c r="AR43" s="216"/>
      <c r="AS43" s="25"/>
      <c r="AT43" s="24"/>
      <c r="AU43" s="12"/>
    </row>
    <row r="44" spans="1:47" ht="6.95" customHeight="1" x14ac:dyDescent="0.2">
      <c r="A44" s="11"/>
      <c r="B44" s="245"/>
      <c r="C44" s="245"/>
      <c r="D44" s="245"/>
      <c r="E44" s="245"/>
      <c r="F44" s="245"/>
      <c r="G44" s="245"/>
      <c r="H44" s="246"/>
      <c r="I44" s="249"/>
      <c r="J44" s="254"/>
      <c r="K44" s="254"/>
      <c r="L44" s="254"/>
      <c r="M44" s="254"/>
      <c r="N44" s="254"/>
      <c r="O44" s="255"/>
      <c r="P44" s="249"/>
      <c r="Q44" s="254"/>
      <c r="R44" s="254"/>
      <c r="S44" s="254"/>
      <c r="T44" s="254"/>
      <c r="U44" s="254"/>
      <c r="V44" s="255"/>
      <c r="W44" s="119"/>
      <c r="X44" s="245"/>
      <c r="Y44" s="245"/>
      <c r="Z44" s="245"/>
      <c r="AA44" s="245"/>
      <c r="AB44" s="245"/>
      <c r="AC44" s="213"/>
      <c r="AD44" s="200"/>
      <c r="AE44" s="200"/>
      <c r="AF44" s="200"/>
      <c r="AG44" s="214"/>
      <c r="AH44" s="119"/>
      <c r="AI44" s="244"/>
      <c r="AJ44" s="244"/>
      <c r="AK44" s="244"/>
      <c r="AL44" s="244"/>
      <c r="AM44" s="244"/>
      <c r="AN44" s="244"/>
      <c r="AO44" s="244"/>
      <c r="AP44" s="244"/>
      <c r="AQ44" s="244"/>
      <c r="AR44" s="12"/>
      <c r="AS44" s="25"/>
      <c r="AT44" s="24"/>
      <c r="AU44" s="12"/>
    </row>
    <row r="45" spans="1:47" ht="6.95" customHeight="1" thickBot="1" x14ac:dyDescent="0.25">
      <c r="A45" s="16"/>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8"/>
    </row>
    <row r="46" spans="1:47" ht="6.95" customHeight="1" x14ac:dyDescent="0.2">
      <c r="A46" s="19"/>
      <c r="B46" s="20"/>
      <c r="C46" s="20"/>
      <c r="D46" s="20"/>
      <c r="E46" s="20"/>
      <c r="F46" s="20"/>
      <c r="G46" s="20"/>
      <c r="H46" s="20"/>
      <c r="I46" s="20"/>
      <c r="J46" s="20"/>
      <c r="K46" s="20"/>
      <c r="L46" s="20"/>
      <c r="M46" s="20"/>
      <c r="N46" s="20"/>
      <c r="O46" s="20"/>
      <c r="P46" s="20"/>
      <c r="Q46" s="20"/>
      <c r="R46" s="20"/>
      <c r="S46" s="20"/>
      <c r="T46" s="20"/>
      <c r="U46" s="20"/>
      <c r="V46" s="20"/>
      <c r="W46" s="20"/>
      <c r="X46" s="217" t="s">
        <v>378</v>
      </c>
      <c r="Y46" s="218"/>
      <c r="Z46" s="219"/>
      <c r="AA46" s="225" t="s">
        <v>379</v>
      </c>
      <c r="AB46" s="226"/>
      <c r="AC46" s="226"/>
      <c r="AD46" s="227"/>
      <c r="AE46" s="234" t="s">
        <v>380</v>
      </c>
      <c r="AF46" s="235"/>
      <c r="AG46" s="235"/>
      <c r="AH46" s="235"/>
      <c r="AI46" s="235"/>
      <c r="AJ46" s="235"/>
      <c r="AK46" s="235"/>
      <c r="AL46" s="236"/>
      <c r="AM46" s="240" t="s">
        <v>381</v>
      </c>
      <c r="AN46" s="235"/>
      <c r="AO46" s="235"/>
      <c r="AP46" s="235"/>
      <c r="AQ46" s="235"/>
      <c r="AR46" s="235"/>
      <c r="AS46" s="235"/>
      <c r="AT46" s="236"/>
    </row>
    <row r="47" spans="1:47" ht="6.95" customHeight="1" x14ac:dyDescent="0.2">
      <c r="A47" s="194">
        <v>3</v>
      </c>
      <c r="B47" s="195" t="s">
        <v>382</v>
      </c>
      <c r="C47" s="195"/>
      <c r="D47" s="195"/>
      <c r="E47" s="195"/>
      <c r="F47" s="195"/>
      <c r="G47" s="195"/>
      <c r="H47" s="195"/>
      <c r="I47" s="195"/>
      <c r="J47" s="195"/>
      <c r="K47" s="195"/>
      <c r="L47" s="195"/>
      <c r="M47" s="195"/>
      <c r="N47" s="195"/>
      <c r="O47" s="195"/>
      <c r="P47" s="195"/>
      <c r="Q47" s="195"/>
      <c r="R47" s="195"/>
      <c r="S47" s="195"/>
      <c r="T47" s="195"/>
      <c r="X47" s="220"/>
      <c r="Y47" s="201"/>
      <c r="Z47" s="221"/>
      <c r="AA47" s="228"/>
      <c r="AB47" s="229"/>
      <c r="AC47" s="229"/>
      <c r="AD47" s="230"/>
      <c r="AE47" s="237"/>
      <c r="AF47" s="238"/>
      <c r="AG47" s="238"/>
      <c r="AH47" s="238"/>
      <c r="AI47" s="238"/>
      <c r="AJ47" s="238"/>
      <c r="AK47" s="238"/>
      <c r="AL47" s="239"/>
      <c r="AM47" s="241"/>
      <c r="AN47" s="238"/>
      <c r="AO47" s="238"/>
      <c r="AP47" s="238"/>
      <c r="AQ47" s="238"/>
      <c r="AR47" s="238"/>
      <c r="AS47" s="238"/>
      <c r="AT47" s="239"/>
    </row>
    <row r="48" spans="1:47" ht="6.95" customHeight="1" x14ac:dyDescent="0.2">
      <c r="A48" s="194"/>
      <c r="B48" s="195"/>
      <c r="C48" s="195"/>
      <c r="D48" s="195"/>
      <c r="E48" s="195"/>
      <c r="F48" s="195"/>
      <c r="G48" s="195"/>
      <c r="H48" s="195"/>
      <c r="I48" s="195"/>
      <c r="J48" s="195"/>
      <c r="K48" s="195"/>
      <c r="L48" s="195"/>
      <c r="M48" s="195"/>
      <c r="N48" s="195"/>
      <c r="O48" s="195"/>
      <c r="P48" s="195"/>
      <c r="Q48" s="195"/>
      <c r="R48" s="195"/>
      <c r="S48" s="195"/>
      <c r="T48" s="195"/>
      <c r="X48" s="220"/>
      <c r="Y48" s="201"/>
      <c r="Z48" s="221"/>
      <c r="AA48" s="228"/>
      <c r="AB48" s="229"/>
      <c r="AC48" s="229"/>
      <c r="AD48" s="230"/>
      <c r="AE48" s="256" t="s">
        <v>383</v>
      </c>
      <c r="AF48" s="257"/>
      <c r="AG48" s="257"/>
      <c r="AH48" s="258"/>
      <c r="AI48" s="256" t="s">
        <v>384</v>
      </c>
      <c r="AJ48" s="257"/>
      <c r="AK48" s="257"/>
      <c r="AL48" s="259"/>
      <c r="AM48" s="262" t="s">
        <v>383</v>
      </c>
      <c r="AN48" s="257"/>
      <c r="AO48" s="257"/>
      <c r="AP48" s="258"/>
      <c r="AQ48" s="256" t="s">
        <v>384</v>
      </c>
      <c r="AR48" s="257"/>
      <c r="AS48" s="257"/>
      <c r="AT48" s="259"/>
    </row>
    <row r="49" spans="1:46" ht="6.95" customHeight="1" x14ac:dyDescent="0.2">
      <c r="A49" s="194"/>
      <c r="B49" s="266"/>
      <c r="C49" s="266"/>
      <c r="D49" s="266"/>
      <c r="E49" s="266"/>
      <c r="F49" s="266"/>
      <c r="G49" s="266"/>
      <c r="H49" s="266"/>
      <c r="I49" s="266"/>
      <c r="J49" s="266"/>
      <c r="K49" s="266"/>
      <c r="L49" s="266"/>
      <c r="M49" s="266"/>
      <c r="N49" s="266"/>
      <c r="O49" s="266"/>
      <c r="P49" s="266"/>
      <c r="Q49" s="266"/>
      <c r="R49" s="266"/>
      <c r="S49" s="266"/>
      <c r="T49" s="266"/>
      <c r="U49" s="266"/>
      <c r="V49" s="266"/>
      <c r="W49" s="267"/>
      <c r="X49" s="220"/>
      <c r="Y49" s="201"/>
      <c r="Z49" s="221"/>
      <c r="AA49" s="228"/>
      <c r="AB49" s="229"/>
      <c r="AC49" s="229"/>
      <c r="AD49" s="230"/>
      <c r="AE49" s="220"/>
      <c r="AF49" s="201"/>
      <c r="AG49" s="201"/>
      <c r="AH49" s="221"/>
      <c r="AI49" s="220"/>
      <c r="AJ49" s="201"/>
      <c r="AK49" s="201"/>
      <c r="AL49" s="260"/>
      <c r="AM49" s="263"/>
      <c r="AN49" s="201"/>
      <c r="AO49" s="201"/>
      <c r="AP49" s="221"/>
      <c r="AQ49" s="220"/>
      <c r="AR49" s="201"/>
      <c r="AS49" s="201"/>
      <c r="AT49" s="260"/>
    </row>
    <row r="50" spans="1:46" ht="6.95" customHeight="1" thickBot="1" x14ac:dyDescent="0.25">
      <c r="A50" s="194"/>
      <c r="B50" s="268"/>
      <c r="C50" s="268"/>
      <c r="D50" s="268"/>
      <c r="E50" s="268"/>
      <c r="F50" s="268"/>
      <c r="G50" s="268"/>
      <c r="H50" s="268"/>
      <c r="I50" s="268"/>
      <c r="J50" s="268"/>
      <c r="K50" s="268"/>
      <c r="L50" s="268"/>
      <c r="M50" s="268"/>
      <c r="N50" s="268"/>
      <c r="O50" s="268"/>
      <c r="P50" s="268"/>
      <c r="Q50" s="268"/>
      <c r="R50" s="268"/>
      <c r="S50" s="268"/>
      <c r="T50" s="268"/>
      <c r="U50" s="268"/>
      <c r="V50" s="268"/>
      <c r="W50" s="269"/>
      <c r="X50" s="222"/>
      <c r="Y50" s="223"/>
      <c r="Z50" s="224"/>
      <c r="AA50" s="231"/>
      <c r="AB50" s="232"/>
      <c r="AC50" s="232"/>
      <c r="AD50" s="233"/>
      <c r="AE50" s="222"/>
      <c r="AF50" s="223"/>
      <c r="AG50" s="223"/>
      <c r="AH50" s="224"/>
      <c r="AI50" s="222"/>
      <c r="AJ50" s="223"/>
      <c r="AK50" s="223"/>
      <c r="AL50" s="261"/>
      <c r="AM50" s="264"/>
      <c r="AN50" s="223"/>
      <c r="AO50" s="223"/>
      <c r="AP50" s="224"/>
      <c r="AQ50" s="222"/>
      <c r="AR50" s="223"/>
      <c r="AS50" s="223"/>
      <c r="AT50" s="261"/>
    </row>
    <row r="51" spans="1:46" ht="14.25" x14ac:dyDescent="0.2">
      <c r="A51" s="194"/>
      <c r="B51" s="270" t="s">
        <v>385</v>
      </c>
      <c r="C51" s="270"/>
      <c r="D51" s="270"/>
      <c r="E51" s="270"/>
      <c r="F51" s="270"/>
      <c r="G51" s="270"/>
      <c r="H51" s="270"/>
      <c r="I51" s="270"/>
      <c r="J51" s="270"/>
      <c r="K51" s="270"/>
      <c r="L51" s="270"/>
      <c r="M51" s="270"/>
      <c r="N51" s="270"/>
      <c r="O51" s="270"/>
      <c r="P51" s="270"/>
      <c r="Q51" s="270"/>
      <c r="R51" s="270"/>
      <c r="S51" s="270"/>
      <c r="T51" s="270"/>
      <c r="U51" s="270"/>
      <c r="V51" s="270"/>
      <c r="W51" s="270"/>
      <c r="X51" s="270"/>
      <c r="Y51" s="270"/>
      <c r="Z51" s="270"/>
      <c r="AA51" s="270"/>
      <c r="AB51" s="270"/>
      <c r="AC51" s="270"/>
      <c r="AD51" s="270"/>
      <c r="AE51" s="270"/>
      <c r="AF51" s="270"/>
      <c r="AG51" s="270"/>
      <c r="AH51" s="270"/>
      <c r="AI51" s="270"/>
      <c r="AJ51" s="270"/>
      <c r="AK51" s="270"/>
      <c r="AL51" s="270"/>
      <c r="AM51" s="270"/>
      <c r="AN51" s="270"/>
      <c r="AO51" s="270"/>
      <c r="AP51" s="270"/>
      <c r="AQ51" s="270"/>
      <c r="AR51" s="270"/>
      <c r="AS51" s="270"/>
      <c r="AT51" s="271"/>
    </row>
    <row r="52" spans="1:46" ht="14.25" x14ac:dyDescent="0.2">
      <c r="A52" s="194"/>
      <c r="B52" s="272" t="s">
        <v>386</v>
      </c>
      <c r="C52" s="272"/>
      <c r="D52" s="272"/>
      <c r="E52" s="272"/>
      <c r="F52" s="272"/>
      <c r="G52" s="272"/>
      <c r="H52" s="272"/>
      <c r="I52" s="272"/>
      <c r="J52" s="272"/>
      <c r="K52" s="272"/>
      <c r="L52" s="272"/>
      <c r="M52" s="272"/>
      <c r="N52" s="272"/>
      <c r="O52" s="272"/>
      <c r="P52" s="272"/>
      <c r="Q52" s="272"/>
      <c r="R52" s="272"/>
      <c r="S52" s="272"/>
      <c r="T52" s="272"/>
      <c r="U52" s="272"/>
      <c r="V52" s="272"/>
      <c r="W52" s="273"/>
      <c r="X52" s="274" t="s">
        <v>387</v>
      </c>
      <c r="Y52" s="272"/>
      <c r="Z52" s="273"/>
      <c r="AA52" s="275">
        <v>8000</v>
      </c>
      <c r="AB52" s="276"/>
      <c r="AC52" s="276"/>
      <c r="AD52" s="277"/>
      <c r="AE52" s="278"/>
      <c r="AF52" s="279"/>
      <c r="AG52" s="279"/>
      <c r="AH52" s="280"/>
      <c r="AI52" s="281">
        <f>ROUND(AA52*AE52*2,1)/2</f>
        <v>0</v>
      </c>
      <c r="AJ52" s="282"/>
      <c r="AK52" s="282"/>
      <c r="AL52" s="283"/>
      <c r="AM52" s="284"/>
      <c r="AN52" s="279"/>
      <c r="AO52" s="279"/>
      <c r="AP52" s="280"/>
      <c r="AQ52" s="281">
        <f>ROUND(AA52*AM52*2,1)/2</f>
        <v>0</v>
      </c>
      <c r="AR52" s="282"/>
      <c r="AS52" s="282"/>
      <c r="AT52" s="283"/>
    </row>
    <row r="53" spans="1:46" ht="14.25" x14ac:dyDescent="0.2">
      <c r="A53" s="194"/>
      <c r="B53" s="272" t="s">
        <v>388</v>
      </c>
      <c r="C53" s="272"/>
      <c r="D53" s="272"/>
      <c r="E53" s="272"/>
      <c r="F53" s="272"/>
      <c r="G53" s="272"/>
      <c r="H53" s="272"/>
      <c r="I53" s="272"/>
      <c r="J53" s="272"/>
      <c r="K53" s="272"/>
      <c r="L53" s="272"/>
      <c r="M53" s="272"/>
      <c r="N53" s="272"/>
      <c r="O53" s="272"/>
      <c r="P53" s="272"/>
      <c r="Q53" s="272"/>
      <c r="R53" s="272"/>
      <c r="S53" s="272"/>
      <c r="T53" s="272"/>
      <c r="U53" s="272"/>
      <c r="V53" s="272"/>
      <c r="W53" s="273"/>
      <c r="X53" s="274" t="s">
        <v>387</v>
      </c>
      <c r="Y53" s="272"/>
      <c r="Z53" s="273"/>
      <c r="AA53" s="275">
        <v>6000</v>
      </c>
      <c r="AB53" s="276"/>
      <c r="AC53" s="276"/>
      <c r="AD53" s="277"/>
      <c r="AE53" s="278"/>
      <c r="AF53" s="279"/>
      <c r="AG53" s="279"/>
      <c r="AH53" s="280"/>
      <c r="AI53" s="281">
        <f>ROUND(AA53*AE53*2,1)/2</f>
        <v>0</v>
      </c>
      <c r="AJ53" s="282"/>
      <c r="AK53" s="282"/>
      <c r="AL53" s="283"/>
      <c r="AM53" s="284"/>
      <c r="AN53" s="279"/>
      <c r="AO53" s="279"/>
      <c r="AP53" s="280"/>
      <c r="AQ53" s="281">
        <f>ROUND(AA53*AM53*2,1)/2</f>
        <v>0</v>
      </c>
      <c r="AR53" s="282"/>
      <c r="AS53" s="282"/>
      <c r="AT53" s="283"/>
    </row>
    <row r="54" spans="1:46" ht="15" thickBot="1" x14ac:dyDescent="0.25">
      <c r="A54" s="194"/>
      <c r="B54" s="292" t="s">
        <v>389</v>
      </c>
      <c r="C54" s="292"/>
      <c r="D54" s="292"/>
      <c r="E54" s="292"/>
      <c r="F54" s="292"/>
      <c r="G54" s="292"/>
      <c r="H54" s="292"/>
      <c r="I54" s="292"/>
      <c r="J54" s="292"/>
      <c r="K54" s="292"/>
      <c r="L54" s="292"/>
      <c r="M54" s="292"/>
      <c r="N54" s="292"/>
      <c r="O54" s="292"/>
      <c r="P54" s="292"/>
      <c r="Q54" s="292"/>
      <c r="R54" s="292"/>
      <c r="S54" s="292"/>
      <c r="T54" s="292"/>
      <c r="U54" s="292"/>
      <c r="V54" s="292"/>
      <c r="W54" s="293"/>
      <c r="X54" s="294" t="s">
        <v>22</v>
      </c>
      <c r="Y54" s="292"/>
      <c r="Z54" s="293"/>
      <c r="AA54" s="295">
        <v>250</v>
      </c>
      <c r="AB54" s="296"/>
      <c r="AC54" s="296"/>
      <c r="AD54" s="297"/>
      <c r="AE54" s="298"/>
      <c r="AF54" s="299"/>
      <c r="AG54" s="299"/>
      <c r="AH54" s="300"/>
      <c r="AI54" s="285">
        <f>ROUND(AA54*AE54*2,1)/2</f>
        <v>0</v>
      </c>
      <c r="AJ54" s="286"/>
      <c r="AK54" s="286"/>
      <c r="AL54" s="287"/>
      <c r="AM54" s="301"/>
      <c r="AN54" s="299"/>
      <c r="AO54" s="299"/>
      <c r="AP54" s="300"/>
      <c r="AQ54" s="285">
        <f>ROUND(AA54*AM54*2,1)/2</f>
        <v>0</v>
      </c>
      <c r="AR54" s="286"/>
      <c r="AS54" s="286"/>
      <c r="AT54" s="287"/>
    </row>
    <row r="55" spans="1:46" ht="14.25" x14ac:dyDescent="0.2">
      <c r="A55" s="194"/>
      <c r="B55" s="288" t="s">
        <v>390</v>
      </c>
      <c r="C55" s="288"/>
      <c r="D55" s="288"/>
      <c r="E55" s="288"/>
      <c r="F55" s="288"/>
      <c r="G55" s="288"/>
      <c r="H55" s="288"/>
      <c r="I55" s="288"/>
      <c r="J55" s="288"/>
      <c r="K55" s="288"/>
      <c r="L55" s="288"/>
      <c r="M55" s="288"/>
      <c r="N55" s="288"/>
      <c r="O55" s="288"/>
      <c r="P55" s="288"/>
      <c r="Q55" s="288"/>
      <c r="R55" s="288"/>
      <c r="S55" s="288"/>
      <c r="T55" s="288"/>
      <c r="U55" s="288"/>
      <c r="V55" s="288"/>
      <c r="W55" s="288"/>
      <c r="X55" s="288"/>
      <c r="Y55" s="288"/>
      <c r="Z55" s="288"/>
      <c r="AA55" s="289"/>
      <c r="AB55" s="289"/>
      <c r="AC55" s="289"/>
      <c r="AD55" s="289"/>
      <c r="AE55" s="290"/>
      <c r="AF55" s="290"/>
      <c r="AG55" s="290"/>
      <c r="AH55" s="290"/>
      <c r="AI55" s="290"/>
      <c r="AJ55" s="290"/>
      <c r="AK55" s="290"/>
      <c r="AL55" s="290"/>
      <c r="AM55" s="290"/>
      <c r="AN55" s="290"/>
      <c r="AO55" s="290"/>
      <c r="AP55" s="290"/>
      <c r="AQ55" s="290"/>
      <c r="AR55" s="290"/>
      <c r="AS55" s="290"/>
      <c r="AT55" s="291"/>
    </row>
    <row r="56" spans="1:46" ht="14.25" customHeight="1" x14ac:dyDescent="0.2">
      <c r="A56" s="194"/>
      <c r="B56" s="272" t="s">
        <v>391</v>
      </c>
      <c r="C56" s="272"/>
      <c r="D56" s="272"/>
      <c r="E56" s="272"/>
      <c r="F56" s="272"/>
      <c r="G56" s="272"/>
      <c r="H56" s="272"/>
      <c r="I56" s="272"/>
      <c r="J56" s="272"/>
      <c r="K56" s="272"/>
      <c r="L56" s="272"/>
      <c r="M56" s="272"/>
      <c r="N56" s="272"/>
      <c r="O56" s="272"/>
      <c r="P56" s="272"/>
      <c r="Q56" s="272"/>
      <c r="R56" s="272"/>
      <c r="S56" s="272"/>
      <c r="T56" s="272"/>
      <c r="U56" s="272"/>
      <c r="V56" s="272"/>
      <c r="W56" s="273"/>
      <c r="X56" s="274" t="s">
        <v>387</v>
      </c>
      <c r="Y56" s="272"/>
      <c r="Z56" s="273"/>
      <c r="AA56" s="275">
        <v>4000</v>
      </c>
      <c r="AB56" s="276"/>
      <c r="AC56" s="276"/>
      <c r="AD56" s="277"/>
      <c r="AE56" s="278"/>
      <c r="AF56" s="279"/>
      <c r="AG56" s="279"/>
      <c r="AH56" s="280"/>
      <c r="AI56" s="281">
        <f t="shared" ref="AI56:AI66" si="0">ROUND(AA56*AE56*2,1)/2</f>
        <v>0</v>
      </c>
      <c r="AJ56" s="282"/>
      <c r="AK56" s="282"/>
      <c r="AL56" s="283"/>
      <c r="AM56" s="284"/>
      <c r="AN56" s="279"/>
      <c r="AO56" s="279"/>
      <c r="AP56" s="280"/>
      <c r="AQ56" s="281">
        <f t="shared" ref="AQ56:AQ66" si="1">ROUND(AA56*AM56*2,1)/2</f>
        <v>0</v>
      </c>
      <c r="AR56" s="282"/>
      <c r="AS56" s="282"/>
      <c r="AT56" s="283"/>
    </row>
    <row r="57" spans="1:46" ht="14.25" customHeight="1" x14ac:dyDescent="0.2">
      <c r="A57" s="194"/>
      <c r="B57" s="272" t="s">
        <v>392</v>
      </c>
      <c r="C57" s="272"/>
      <c r="D57" s="272"/>
      <c r="E57" s="272"/>
      <c r="F57" s="272"/>
      <c r="G57" s="272"/>
      <c r="H57" s="272"/>
      <c r="I57" s="272"/>
      <c r="J57" s="272"/>
      <c r="K57" s="272"/>
      <c r="L57" s="272"/>
      <c r="M57" s="272"/>
      <c r="N57" s="272"/>
      <c r="O57" s="272"/>
      <c r="P57" s="272"/>
      <c r="Q57" s="272"/>
      <c r="R57" s="272"/>
      <c r="S57" s="272"/>
      <c r="T57" s="272"/>
      <c r="U57" s="272"/>
      <c r="V57" s="272"/>
      <c r="W57" s="273"/>
      <c r="X57" s="274" t="s">
        <v>387</v>
      </c>
      <c r="Y57" s="272"/>
      <c r="Z57" s="273"/>
      <c r="AA57" s="275">
        <v>8000</v>
      </c>
      <c r="AB57" s="276"/>
      <c r="AC57" s="276"/>
      <c r="AD57" s="277"/>
      <c r="AE57" s="278"/>
      <c r="AF57" s="279"/>
      <c r="AG57" s="279"/>
      <c r="AH57" s="280"/>
      <c r="AI57" s="281">
        <f t="shared" si="0"/>
        <v>0</v>
      </c>
      <c r="AJ57" s="282"/>
      <c r="AK57" s="282"/>
      <c r="AL57" s="283"/>
      <c r="AM57" s="284"/>
      <c r="AN57" s="279"/>
      <c r="AO57" s="279"/>
      <c r="AP57" s="280"/>
      <c r="AQ57" s="281">
        <f t="shared" si="1"/>
        <v>0</v>
      </c>
      <c r="AR57" s="282"/>
      <c r="AS57" s="282"/>
      <c r="AT57" s="283"/>
    </row>
    <row r="58" spans="1:46" ht="14.25" customHeight="1" x14ac:dyDescent="0.2">
      <c r="A58" s="194"/>
      <c r="B58" s="272" t="s">
        <v>393</v>
      </c>
      <c r="C58" s="272"/>
      <c r="D58" s="272"/>
      <c r="E58" s="272"/>
      <c r="F58" s="272"/>
      <c r="G58" s="272"/>
      <c r="H58" s="272"/>
      <c r="I58" s="272"/>
      <c r="J58" s="272"/>
      <c r="K58" s="272"/>
      <c r="L58" s="272"/>
      <c r="M58" s="272"/>
      <c r="N58" s="272"/>
      <c r="O58" s="272"/>
      <c r="P58" s="272"/>
      <c r="Q58" s="272"/>
      <c r="R58" s="272"/>
      <c r="S58" s="272"/>
      <c r="T58" s="272"/>
      <c r="U58" s="272"/>
      <c r="V58" s="272"/>
      <c r="W58" s="273"/>
      <c r="X58" s="274" t="s">
        <v>387</v>
      </c>
      <c r="Y58" s="272"/>
      <c r="Z58" s="273"/>
      <c r="AA58" s="275">
        <v>2500</v>
      </c>
      <c r="AB58" s="276"/>
      <c r="AC58" s="276"/>
      <c r="AD58" s="277"/>
      <c r="AE58" s="278"/>
      <c r="AF58" s="279"/>
      <c r="AG58" s="279"/>
      <c r="AH58" s="280"/>
      <c r="AI58" s="281">
        <f t="shared" si="0"/>
        <v>0</v>
      </c>
      <c r="AJ58" s="282"/>
      <c r="AK58" s="282"/>
      <c r="AL58" s="283"/>
      <c r="AM58" s="284"/>
      <c r="AN58" s="279"/>
      <c r="AO58" s="279"/>
      <c r="AP58" s="280"/>
      <c r="AQ58" s="281">
        <f t="shared" si="1"/>
        <v>0</v>
      </c>
      <c r="AR58" s="282"/>
      <c r="AS58" s="282"/>
      <c r="AT58" s="283"/>
    </row>
    <row r="59" spans="1:46" ht="14.25" customHeight="1" x14ac:dyDescent="0.2">
      <c r="A59" s="194"/>
      <c r="B59" s="272" t="s">
        <v>394</v>
      </c>
      <c r="C59" s="272"/>
      <c r="D59" s="272"/>
      <c r="E59" s="272"/>
      <c r="F59" s="272"/>
      <c r="G59" s="272"/>
      <c r="H59" s="272"/>
      <c r="I59" s="272"/>
      <c r="J59" s="272"/>
      <c r="K59" s="272"/>
      <c r="L59" s="272"/>
      <c r="M59" s="272"/>
      <c r="N59" s="272"/>
      <c r="O59" s="272"/>
      <c r="P59" s="272"/>
      <c r="Q59" s="272"/>
      <c r="R59" s="272"/>
      <c r="S59" s="272"/>
      <c r="T59" s="272"/>
      <c r="U59" s="272"/>
      <c r="V59" s="272"/>
      <c r="W59" s="273"/>
      <c r="X59" s="274" t="s">
        <v>22</v>
      </c>
      <c r="Y59" s="272"/>
      <c r="Z59" s="273"/>
      <c r="AA59" s="275">
        <v>250</v>
      </c>
      <c r="AB59" s="276"/>
      <c r="AC59" s="276"/>
      <c r="AD59" s="277"/>
      <c r="AE59" s="278"/>
      <c r="AF59" s="279"/>
      <c r="AG59" s="279"/>
      <c r="AH59" s="280"/>
      <c r="AI59" s="281">
        <f t="shared" si="0"/>
        <v>0</v>
      </c>
      <c r="AJ59" s="282"/>
      <c r="AK59" s="282"/>
      <c r="AL59" s="283"/>
      <c r="AM59" s="284"/>
      <c r="AN59" s="279"/>
      <c r="AO59" s="279"/>
      <c r="AP59" s="280"/>
      <c r="AQ59" s="281">
        <f t="shared" si="1"/>
        <v>0</v>
      </c>
      <c r="AR59" s="282"/>
      <c r="AS59" s="282"/>
      <c r="AT59" s="283"/>
    </row>
    <row r="60" spans="1:46" ht="14.25" customHeight="1" x14ac:dyDescent="0.2">
      <c r="A60" s="194"/>
      <c r="B60" s="272" t="s">
        <v>395</v>
      </c>
      <c r="C60" s="272"/>
      <c r="D60" s="272"/>
      <c r="E60" s="272"/>
      <c r="F60" s="272"/>
      <c r="G60" s="272"/>
      <c r="H60" s="272"/>
      <c r="I60" s="272"/>
      <c r="J60" s="272"/>
      <c r="K60" s="272"/>
      <c r="L60" s="272"/>
      <c r="M60" s="272"/>
      <c r="N60" s="272"/>
      <c r="O60" s="272"/>
      <c r="P60" s="272"/>
      <c r="Q60" s="272"/>
      <c r="R60" s="272"/>
      <c r="S60" s="272"/>
      <c r="T60" s="272"/>
      <c r="U60" s="272"/>
      <c r="V60" s="272"/>
      <c r="W60" s="273"/>
      <c r="X60" s="274" t="s">
        <v>22</v>
      </c>
      <c r="Y60" s="272"/>
      <c r="Z60" s="273"/>
      <c r="AA60" s="275">
        <v>1000</v>
      </c>
      <c r="AB60" s="276"/>
      <c r="AC60" s="276"/>
      <c r="AD60" s="277"/>
      <c r="AE60" s="278"/>
      <c r="AF60" s="279"/>
      <c r="AG60" s="279"/>
      <c r="AH60" s="280"/>
      <c r="AI60" s="281">
        <f t="shared" si="0"/>
        <v>0</v>
      </c>
      <c r="AJ60" s="282"/>
      <c r="AK60" s="282"/>
      <c r="AL60" s="283"/>
      <c r="AM60" s="284"/>
      <c r="AN60" s="279"/>
      <c r="AO60" s="279"/>
      <c r="AP60" s="280"/>
      <c r="AQ60" s="281">
        <f t="shared" si="1"/>
        <v>0</v>
      </c>
      <c r="AR60" s="282"/>
      <c r="AS60" s="282"/>
      <c r="AT60" s="283"/>
    </row>
    <row r="61" spans="1:46" ht="14.25" customHeight="1" x14ac:dyDescent="0.2">
      <c r="A61" s="194"/>
      <c r="B61" s="272" t="s">
        <v>396</v>
      </c>
      <c r="C61" s="272"/>
      <c r="D61" s="272"/>
      <c r="E61" s="272"/>
      <c r="F61" s="272"/>
      <c r="G61" s="272"/>
      <c r="H61" s="272"/>
      <c r="I61" s="272"/>
      <c r="J61" s="272"/>
      <c r="K61" s="272"/>
      <c r="L61" s="272"/>
      <c r="M61" s="272"/>
      <c r="N61" s="272"/>
      <c r="O61" s="272"/>
      <c r="P61" s="272"/>
      <c r="Q61" s="272"/>
      <c r="R61" s="272"/>
      <c r="S61" s="272"/>
      <c r="T61" s="272"/>
      <c r="U61" s="272"/>
      <c r="V61" s="272"/>
      <c r="W61" s="273"/>
      <c r="X61" s="274" t="s">
        <v>387</v>
      </c>
      <c r="Y61" s="272"/>
      <c r="Z61" s="273"/>
      <c r="AA61" s="275">
        <v>30000</v>
      </c>
      <c r="AB61" s="276"/>
      <c r="AC61" s="276"/>
      <c r="AD61" s="277"/>
      <c r="AE61" s="278"/>
      <c r="AF61" s="279"/>
      <c r="AG61" s="279"/>
      <c r="AH61" s="280"/>
      <c r="AI61" s="281">
        <f t="shared" si="0"/>
        <v>0</v>
      </c>
      <c r="AJ61" s="282"/>
      <c r="AK61" s="282"/>
      <c r="AL61" s="283"/>
      <c r="AM61" s="284"/>
      <c r="AN61" s="279"/>
      <c r="AO61" s="279"/>
      <c r="AP61" s="280"/>
      <c r="AQ61" s="281">
        <f t="shared" si="1"/>
        <v>0</v>
      </c>
      <c r="AR61" s="282"/>
      <c r="AS61" s="282"/>
      <c r="AT61" s="283"/>
    </row>
    <row r="62" spans="1:46" ht="14.25" customHeight="1" x14ac:dyDescent="0.2">
      <c r="A62" s="194"/>
      <c r="B62" s="272" t="s">
        <v>397</v>
      </c>
      <c r="C62" s="272"/>
      <c r="D62" s="272"/>
      <c r="E62" s="272"/>
      <c r="F62" s="272"/>
      <c r="G62" s="272"/>
      <c r="H62" s="272"/>
      <c r="I62" s="272"/>
      <c r="J62" s="272"/>
      <c r="K62" s="272"/>
      <c r="L62" s="272"/>
      <c r="M62" s="272"/>
      <c r="N62" s="272"/>
      <c r="O62" s="272"/>
      <c r="P62" s="272"/>
      <c r="Q62" s="272"/>
      <c r="R62" s="272"/>
      <c r="S62" s="272"/>
      <c r="T62" s="272"/>
      <c r="U62" s="272"/>
      <c r="V62" s="272"/>
      <c r="W62" s="273"/>
      <c r="X62" s="274" t="s">
        <v>387</v>
      </c>
      <c r="Y62" s="272"/>
      <c r="Z62" s="273"/>
      <c r="AA62" s="275">
        <v>10000</v>
      </c>
      <c r="AB62" s="276"/>
      <c r="AC62" s="276"/>
      <c r="AD62" s="277"/>
      <c r="AE62" s="278"/>
      <c r="AF62" s="279"/>
      <c r="AG62" s="279"/>
      <c r="AH62" s="280"/>
      <c r="AI62" s="281">
        <f t="shared" si="0"/>
        <v>0</v>
      </c>
      <c r="AJ62" s="282"/>
      <c r="AK62" s="282"/>
      <c r="AL62" s="283"/>
      <c r="AM62" s="284"/>
      <c r="AN62" s="279"/>
      <c r="AO62" s="279"/>
      <c r="AP62" s="280"/>
      <c r="AQ62" s="281">
        <f t="shared" si="1"/>
        <v>0</v>
      </c>
      <c r="AR62" s="282"/>
      <c r="AS62" s="282"/>
      <c r="AT62" s="283"/>
    </row>
    <row r="63" spans="1:46" ht="14.25" customHeight="1" x14ac:dyDescent="0.2">
      <c r="A63" s="194"/>
      <c r="B63" s="272" t="s">
        <v>398</v>
      </c>
      <c r="C63" s="272"/>
      <c r="D63" s="272"/>
      <c r="E63" s="272"/>
      <c r="F63" s="272"/>
      <c r="G63" s="272"/>
      <c r="H63" s="272"/>
      <c r="I63" s="272"/>
      <c r="J63" s="272"/>
      <c r="K63" s="272"/>
      <c r="L63" s="272"/>
      <c r="M63" s="272"/>
      <c r="N63" s="272"/>
      <c r="O63" s="272"/>
      <c r="P63" s="272"/>
      <c r="Q63" s="272"/>
      <c r="R63" s="272"/>
      <c r="S63" s="272"/>
      <c r="T63" s="272"/>
      <c r="U63" s="272"/>
      <c r="V63" s="272"/>
      <c r="W63" s="273"/>
      <c r="X63" s="274" t="s">
        <v>387</v>
      </c>
      <c r="Y63" s="272"/>
      <c r="Z63" s="273"/>
      <c r="AA63" s="275">
        <v>5000</v>
      </c>
      <c r="AB63" s="276"/>
      <c r="AC63" s="276"/>
      <c r="AD63" s="277"/>
      <c r="AE63" s="278"/>
      <c r="AF63" s="279"/>
      <c r="AG63" s="279"/>
      <c r="AH63" s="280"/>
      <c r="AI63" s="281">
        <f>ROUND(AA63*AE63*2,1)/2</f>
        <v>0</v>
      </c>
      <c r="AJ63" s="282"/>
      <c r="AK63" s="282"/>
      <c r="AL63" s="283"/>
      <c r="AM63" s="284"/>
      <c r="AN63" s="279"/>
      <c r="AO63" s="279"/>
      <c r="AP63" s="280"/>
      <c r="AQ63" s="281">
        <f>ROUND(AA63*AM63*2,1)/2</f>
        <v>0</v>
      </c>
      <c r="AR63" s="282"/>
      <c r="AS63" s="282"/>
      <c r="AT63" s="283"/>
    </row>
    <row r="64" spans="1:46" ht="14.25" customHeight="1" x14ac:dyDescent="0.2">
      <c r="A64" s="194"/>
      <c r="B64" s="272" t="s">
        <v>399</v>
      </c>
      <c r="C64" s="272"/>
      <c r="D64" s="272"/>
      <c r="E64" s="272"/>
      <c r="F64" s="272"/>
      <c r="G64" s="272"/>
      <c r="H64" s="272"/>
      <c r="I64" s="272"/>
      <c r="J64" s="272"/>
      <c r="K64" s="272"/>
      <c r="L64" s="272"/>
      <c r="M64" s="272"/>
      <c r="N64" s="272"/>
      <c r="O64" s="272"/>
      <c r="P64" s="272"/>
      <c r="Q64" s="272"/>
      <c r="R64" s="272"/>
      <c r="S64" s="272"/>
      <c r="T64" s="272"/>
      <c r="U64" s="272"/>
      <c r="V64" s="272"/>
      <c r="W64" s="273"/>
      <c r="X64" s="274" t="s">
        <v>387</v>
      </c>
      <c r="Y64" s="272"/>
      <c r="Z64" s="273"/>
      <c r="AA64" s="275">
        <v>2000</v>
      </c>
      <c r="AB64" s="276"/>
      <c r="AC64" s="276"/>
      <c r="AD64" s="277"/>
      <c r="AE64" s="278"/>
      <c r="AF64" s="279"/>
      <c r="AG64" s="279"/>
      <c r="AH64" s="280"/>
      <c r="AI64" s="281">
        <f>ROUND(AA64*AE64*2,1)/2</f>
        <v>0</v>
      </c>
      <c r="AJ64" s="282"/>
      <c r="AK64" s="282"/>
      <c r="AL64" s="283"/>
      <c r="AM64" s="284"/>
      <c r="AN64" s="279"/>
      <c r="AO64" s="279"/>
      <c r="AP64" s="280"/>
      <c r="AQ64" s="281">
        <f>ROUND(AA64*AM64*2,1)/2</f>
        <v>0</v>
      </c>
      <c r="AR64" s="282"/>
      <c r="AS64" s="282"/>
      <c r="AT64" s="283"/>
    </row>
    <row r="65" spans="1:46" ht="14.25" customHeight="1" x14ac:dyDescent="0.2">
      <c r="A65" s="194"/>
      <c r="B65" s="272"/>
      <c r="C65" s="272"/>
      <c r="D65" s="272"/>
      <c r="E65" s="272"/>
      <c r="F65" s="272"/>
      <c r="G65" s="272"/>
      <c r="H65" s="272"/>
      <c r="I65" s="272"/>
      <c r="J65" s="272"/>
      <c r="K65" s="272"/>
      <c r="L65" s="272"/>
      <c r="M65" s="272"/>
      <c r="N65" s="272"/>
      <c r="O65" s="272"/>
      <c r="P65" s="272"/>
      <c r="Q65" s="272"/>
      <c r="R65" s="272"/>
      <c r="S65" s="272"/>
      <c r="T65" s="272"/>
      <c r="U65" s="272"/>
      <c r="V65" s="272"/>
      <c r="W65" s="273"/>
      <c r="X65" s="112"/>
      <c r="Y65" s="112"/>
      <c r="Z65" s="112"/>
      <c r="AA65" s="275"/>
      <c r="AB65" s="276"/>
      <c r="AC65" s="276"/>
      <c r="AD65" s="277"/>
      <c r="AE65" s="278"/>
      <c r="AF65" s="279"/>
      <c r="AG65" s="279"/>
      <c r="AH65" s="280"/>
      <c r="AI65" s="281">
        <f t="shared" ref="AI65" si="2">ROUND(AA65*AE65*2,1)/2</f>
        <v>0</v>
      </c>
      <c r="AJ65" s="282"/>
      <c r="AK65" s="282"/>
      <c r="AL65" s="283"/>
      <c r="AM65" s="284"/>
      <c r="AN65" s="279"/>
      <c r="AO65" s="279"/>
      <c r="AP65" s="280"/>
      <c r="AQ65" s="281">
        <f t="shared" ref="AQ65" si="3">ROUND(AA65*AM65*2,1)/2</f>
        <v>0</v>
      </c>
      <c r="AR65" s="282"/>
      <c r="AS65" s="282"/>
      <c r="AT65" s="283"/>
    </row>
    <row r="66" spans="1:46" ht="14.25" customHeight="1" x14ac:dyDescent="0.2">
      <c r="A66" s="194"/>
      <c r="B66" s="272"/>
      <c r="C66" s="272"/>
      <c r="D66" s="272"/>
      <c r="E66" s="272"/>
      <c r="F66" s="272"/>
      <c r="G66" s="272"/>
      <c r="H66" s="272"/>
      <c r="I66" s="272"/>
      <c r="J66" s="272"/>
      <c r="K66" s="272"/>
      <c r="L66" s="272"/>
      <c r="M66" s="272"/>
      <c r="N66" s="272"/>
      <c r="O66" s="272"/>
      <c r="P66" s="272"/>
      <c r="Q66" s="272"/>
      <c r="R66" s="272"/>
      <c r="S66" s="272"/>
      <c r="T66" s="272"/>
      <c r="U66" s="272"/>
      <c r="V66" s="272"/>
      <c r="W66" s="273"/>
      <c r="X66" s="274"/>
      <c r="Y66" s="272"/>
      <c r="Z66" s="273"/>
      <c r="AA66" s="317"/>
      <c r="AB66" s="318"/>
      <c r="AC66" s="318"/>
      <c r="AD66" s="319"/>
      <c r="AE66" s="320"/>
      <c r="AF66" s="321"/>
      <c r="AG66" s="321"/>
      <c r="AH66" s="322"/>
      <c r="AI66" s="281">
        <f t="shared" si="0"/>
        <v>0</v>
      </c>
      <c r="AJ66" s="282"/>
      <c r="AK66" s="282"/>
      <c r="AL66" s="283"/>
      <c r="AM66" s="323"/>
      <c r="AN66" s="321"/>
      <c r="AO66" s="321"/>
      <c r="AP66" s="322"/>
      <c r="AQ66" s="281">
        <f t="shared" si="1"/>
        <v>0</v>
      </c>
      <c r="AR66" s="282"/>
      <c r="AS66" s="282"/>
      <c r="AT66" s="283"/>
    </row>
    <row r="67" spans="1:46" ht="15" customHeight="1" thickBot="1" x14ac:dyDescent="0.25">
      <c r="A67" s="194"/>
      <c r="B67" s="302" t="s">
        <v>400</v>
      </c>
      <c r="C67" s="302"/>
      <c r="D67" s="302"/>
      <c r="E67" s="302"/>
      <c r="F67" s="302"/>
      <c r="G67" s="302"/>
      <c r="H67" s="302"/>
      <c r="I67" s="302"/>
      <c r="J67" s="302"/>
      <c r="K67" s="302"/>
      <c r="L67" s="302"/>
      <c r="M67" s="302"/>
      <c r="N67" s="302"/>
      <c r="O67" s="302"/>
      <c r="P67" s="302"/>
      <c r="Q67" s="302"/>
      <c r="R67" s="302"/>
      <c r="S67" s="302"/>
      <c r="T67" s="302"/>
      <c r="U67" s="302"/>
      <c r="V67" s="302"/>
      <c r="W67" s="303"/>
      <c r="X67" s="304"/>
      <c r="Y67" s="305"/>
      <c r="Z67" s="306"/>
      <c r="AA67" s="307"/>
      <c r="AB67" s="308"/>
      <c r="AC67" s="308"/>
      <c r="AD67" s="309"/>
      <c r="AE67" s="310"/>
      <c r="AF67" s="311"/>
      <c r="AG67" s="311"/>
      <c r="AH67" s="312"/>
      <c r="AI67" s="313"/>
      <c r="AJ67" s="314"/>
      <c r="AK67" s="314"/>
      <c r="AL67" s="315"/>
      <c r="AM67" s="316"/>
      <c r="AN67" s="311"/>
      <c r="AO67" s="311"/>
      <c r="AP67" s="312"/>
      <c r="AQ67" s="313"/>
      <c r="AR67" s="314"/>
      <c r="AS67" s="314"/>
      <c r="AT67" s="315"/>
    </row>
    <row r="68" spans="1:46" ht="6.95" customHeight="1" x14ac:dyDescent="0.2">
      <c r="A68" s="194"/>
      <c r="B68" s="343" t="s">
        <v>401</v>
      </c>
      <c r="C68" s="343"/>
      <c r="D68" s="343"/>
      <c r="E68" s="343"/>
      <c r="F68" s="343"/>
      <c r="G68" s="343"/>
      <c r="H68" s="343"/>
      <c r="I68" s="343"/>
      <c r="J68" s="343"/>
      <c r="K68" s="343"/>
      <c r="L68" s="343"/>
      <c r="M68" s="343"/>
      <c r="N68" s="343"/>
      <c r="O68" s="343"/>
      <c r="P68" s="343"/>
      <c r="Q68" s="343"/>
      <c r="R68" s="343"/>
      <c r="S68" s="343"/>
      <c r="T68" s="343"/>
      <c r="U68" s="343"/>
      <c r="V68" s="343"/>
      <c r="W68" s="344"/>
      <c r="X68" s="349"/>
      <c r="Y68" s="343"/>
      <c r="Z68" s="344"/>
      <c r="AA68" s="352"/>
      <c r="AB68" s="353"/>
      <c r="AC68" s="353"/>
      <c r="AD68" s="354"/>
      <c r="AE68" s="324">
        <f>SUM(AE52:AH53,AE56:AH57,AE61,AE62:AH65)</f>
        <v>0</v>
      </c>
      <c r="AF68" s="325"/>
      <c r="AG68" s="325"/>
      <c r="AH68" s="361"/>
      <c r="AI68" s="324">
        <f>SUM(AI52:AL67)</f>
        <v>0</v>
      </c>
      <c r="AJ68" s="325"/>
      <c r="AK68" s="325"/>
      <c r="AL68" s="326"/>
      <c r="AM68" s="324">
        <f>SUM(AM52:AP53,AM56:AP57,AM61,AM62:AP65)</f>
        <v>0</v>
      </c>
      <c r="AN68" s="325"/>
      <c r="AO68" s="325"/>
      <c r="AP68" s="361"/>
      <c r="AQ68" s="324">
        <f>SUM(AQ52:AT67)</f>
        <v>0</v>
      </c>
      <c r="AR68" s="325"/>
      <c r="AS68" s="325"/>
      <c r="AT68" s="326"/>
    </row>
    <row r="69" spans="1:46" ht="6.95" customHeight="1" x14ac:dyDescent="0.2">
      <c r="A69" s="194"/>
      <c r="B69" s="345"/>
      <c r="C69" s="345"/>
      <c r="D69" s="345"/>
      <c r="E69" s="345"/>
      <c r="F69" s="345"/>
      <c r="G69" s="345"/>
      <c r="H69" s="345"/>
      <c r="I69" s="345"/>
      <c r="J69" s="345"/>
      <c r="K69" s="345"/>
      <c r="L69" s="345"/>
      <c r="M69" s="345"/>
      <c r="N69" s="345"/>
      <c r="O69" s="345"/>
      <c r="P69" s="345"/>
      <c r="Q69" s="345"/>
      <c r="R69" s="345"/>
      <c r="S69" s="345"/>
      <c r="T69" s="345"/>
      <c r="U69" s="345"/>
      <c r="V69" s="345"/>
      <c r="W69" s="346"/>
      <c r="X69" s="350"/>
      <c r="Y69" s="345"/>
      <c r="Z69" s="346"/>
      <c r="AA69" s="355"/>
      <c r="AB69" s="356"/>
      <c r="AC69" s="356"/>
      <c r="AD69" s="357"/>
      <c r="AE69" s="327"/>
      <c r="AF69" s="328"/>
      <c r="AG69" s="328"/>
      <c r="AH69" s="362"/>
      <c r="AI69" s="327"/>
      <c r="AJ69" s="328"/>
      <c r="AK69" s="328"/>
      <c r="AL69" s="329"/>
      <c r="AM69" s="327"/>
      <c r="AN69" s="328"/>
      <c r="AO69" s="328"/>
      <c r="AP69" s="362"/>
      <c r="AQ69" s="327"/>
      <c r="AR69" s="328"/>
      <c r="AS69" s="328"/>
      <c r="AT69" s="329"/>
    </row>
    <row r="70" spans="1:46" ht="6.95" customHeight="1" thickBot="1" x14ac:dyDescent="0.25">
      <c r="A70" s="265"/>
      <c r="B70" s="347"/>
      <c r="C70" s="347"/>
      <c r="D70" s="347"/>
      <c r="E70" s="347"/>
      <c r="F70" s="347"/>
      <c r="G70" s="347"/>
      <c r="H70" s="347"/>
      <c r="I70" s="347"/>
      <c r="J70" s="347"/>
      <c r="K70" s="347"/>
      <c r="L70" s="347"/>
      <c r="M70" s="347"/>
      <c r="N70" s="347"/>
      <c r="O70" s="347"/>
      <c r="P70" s="347"/>
      <c r="Q70" s="347"/>
      <c r="R70" s="347"/>
      <c r="S70" s="347"/>
      <c r="T70" s="347"/>
      <c r="U70" s="347"/>
      <c r="V70" s="347"/>
      <c r="W70" s="348"/>
      <c r="X70" s="351"/>
      <c r="Y70" s="347"/>
      <c r="Z70" s="348"/>
      <c r="AA70" s="358"/>
      <c r="AB70" s="359"/>
      <c r="AC70" s="359"/>
      <c r="AD70" s="360"/>
      <c r="AE70" s="330"/>
      <c r="AF70" s="331"/>
      <c r="AG70" s="331"/>
      <c r="AH70" s="363"/>
      <c r="AI70" s="330"/>
      <c r="AJ70" s="331"/>
      <c r="AK70" s="331"/>
      <c r="AL70" s="332"/>
      <c r="AM70" s="330"/>
      <c r="AN70" s="331"/>
      <c r="AO70" s="331"/>
      <c r="AP70" s="363"/>
      <c r="AQ70" s="330"/>
      <c r="AR70" s="331"/>
      <c r="AS70" s="331"/>
      <c r="AT70" s="332"/>
    </row>
    <row r="71" spans="1:46" ht="6.95" customHeight="1" x14ac:dyDescent="0.2">
      <c r="A71" s="19"/>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1"/>
    </row>
    <row r="72" spans="1:46" ht="6.95" customHeight="1" x14ac:dyDescent="0.2">
      <c r="A72" s="194">
        <v>4</v>
      </c>
      <c r="B72" s="195" t="s">
        <v>402</v>
      </c>
      <c r="C72" s="195"/>
      <c r="D72" s="195"/>
      <c r="E72" s="195"/>
      <c r="F72" s="195"/>
      <c r="G72" s="195"/>
      <c r="H72" s="195"/>
      <c r="I72" s="195"/>
      <c r="J72" s="195"/>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5"/>
      <c r="AK72" s="195"/>
      <c r="AL72" s="195"/>
      <c r="AM72" s="195"/>
      <c r="AN72" s="195"/>
      <c r="AO72" s="195"/>
      <c r="AP72" s="195"/>
      <c r="AQ72" s="195"/>
      <c r="AR72" s="195"/>
      <c r="AS72" s="195"/>
      <c r="AT72" s="333"/>
    </row>
    <row r="73" spans="1:46" ht="6.95" customHeight="1" x14ac:dyDescent="0.2">
      <c r="A73" s="194"/>
      <c r="B73" s="195"/>
      <c r="C73" s="195"/>
      <c r="D73" s="195"/>
      <c r="E73" s="195"/>
      <c r="F73" s="195"/>
      <c r="G73" s="195"/>
      <c r="H73" s="195"/>
      <c r="I73" s="195"/>
      <c r="J73" s="195"/>
      <c r="K73" s="195"/>
      <c r="L73" s="195"/>
      <c r="M73" s="195"/>
      <c r="N73" s="195"/>
      <c r="O73" s="195"/>
      <c r="P73" s="195"/>
      <c r="Q73" s="195"/>
      <c r="R73" s="195"/>
      <c r="S73" s="195"/>
      <c r="T73" s="195"/>
      <c r="U73" s="195"/>
      <c r="V73" s="195"/>
      <c r="W73" s="195"/>
      <c r="X73" s="195"/>
      <c r="Y73" s="195"/>
      <c r="Z73" s="195"/>
      <c r="AA73" s="195"/>
      <c r="AB73" s="195"/>
      <c r="AC73" s="195"/>
      <c r="AD73" s="195"/>
      <c r="AE73" s="195"/>
      <c r="AF73" s="195"/>
      <c r="AG73" s="195"/>
      <c r="AH73" s="195"/>
      <c r="AI73" s="195"/>
      <c r="AJ73" s="195"/>
      <c r="AK73" s="195"/>
      <c r="AL73" s="195"/>
      <c r="AM73" s="195"/>
      <c r="AN73" s="195"/>
      <c r="AO73" s="195"/>
      <c r="AP73" s="195"/>
      <c r="AQ73" s="195"/>
      <c r="AR73" s="195"/>
      <c r="AS73" s="195"/>
      <c r="AT73" s="333"/>
    </row>
    <row r="74" spans="1:46" ht="6.95" customHeight="1" x14ac:dyDescent="0.2">
      <c r="A74" s="11"/>
      <c r="B74" s="334" t="s">
        <v>403</v>
      </c>
      <c r="C74" s="334"/>
      <c r="D74" s="334"/>
      <c r="E74" s="334"/>
      <c r="F74" s="334"/>
      <c r="G74" s="334"/>
      <c r="H74" s="334"/>
      <c r="I74" s="334"/>
      <c r="J74" s="334"/>
      <c r="K74" s="334"/>
      <c r="L74" s="334"/>
      <c r="M74" s="334"/>
      <c r="N74" s="334"/>
      <c r="O74" s="334"/>
      <c r="P74" s="334"/>
      <c r="Q74" s="334"/>
      <c r="R74" s="334"/>
      <c r="S74" s="334"/>
      <c r="T74" s="334"/>
      <c r="U74" s="334"/>
      <c r="V74" s="334"/>
      <c r="W74" s="334"/>
      <c r="X74" s="334"/>
      <c r="Y74" s="334"/>
      <c r="Z74" s="334"/>
      <c r="AA74" s="334"/>
      <c r="AB74" s="334"/>
      <c r="AC74" s="334"/>
      <c r="AD74" s="334"/>
      <c r="AE74" s="334"/>
      <c r="AF74" s="334"/>
      <c r="AG74" s="334"/>
      <c r="AT74" s="13"/>
    </row>
    <row r="75" spans="1:46" ht="6.95" customHeight="1" x14ac:dyDescent="0.2">
      <c r="A75" s="11"/>
      <c r="B75" s="334"/>
      <c r="C75" s="334"/>
      <c r="D75" s="334"/>
      <c r="E75" s="334"/>
      <c r="F75" s="334"/>
      <c r="G75" s="334"/>
      <c r="H75" s="334"/>
      <c r="I75" s="334"/>
      <c r="J75" s="334"/>
      <c r="K75" s="334"/>
      <c r="L75" s="334"/>
      <c r="M75" s="334"/>
      <c r="N75" s="334"/>
      <c r="O75" s="334"/>
      <c r="P75" s="334"/>
      <c r="Q75" s="334"/>
      <c r="R75" s="334"/>
      <c r="S75" s="334"/>
      <c r="T75" s="334"/>
      <c r="U75" s="334"/>
      <c r="V75" s="334"/>
      <c r="W75" s="334"/>
      <c r="X75" s="334"/>
      <c r="Y75" s="334"/>
      <c r="Z75" s="334"/>
      <c r="AA75" s="334"/>
      <c r="AB75" s="334"/>
      <c r="AC75" s="334"/>
      <c r="AD75" s="334"/>
      <c r="AE75" s="334"/>
      <c r="AF75" s="334"/>
      <c r="AG75" s="334"/>
      <c r="AI75" s="335" t="s">
        <v>404</v>
      </c>
      <c r="AJ75" s="335"/>
      <c r="AK75" s="335"/>
      <c r="AL75" s="335"/>
      <c r="AM75" s="335"/>
      <c r="AN75" s="26"/>
      <c r="AO75" s="335" t="s">
        <v>405</v>
      </c>
      <c r="AP75" s="335"/>
      <c r="AQ75" s="335"/>
      <c r="AR75" s="335"/>
      <c r="AS75" s="335"/>
      <c r="AT75" s="13"/>
    </row>
    <row r="76" spans="1:46" ht="6.95" customHeight="1" x14ac:dyDescent="0.2">
      <c r="A76" s="11"/>
      <c r="B76" s="336" t="s">
        <v>529</v>
      </c>
      <c r="C76" s="337"/>
      <c r="D76" s="337"/>
      <c r="E76" s="337"/>
      <c r="F76" s="337"/>
      <c r="G76" s="337"/>
      <c r="H76" s="337"/>
      <c r="I76" s="337"/>
      <c r="J76" s="337"/>
      <c r="K76" s="337"/>
      <c r="L76" s="337"/>
      <c r="M76" s="337"/>
      <c r="N76" s="337"/>
      <c r="O76" s="337"/>
      <c r="P76" s="337"/>
      <c r="Q76" s="337"/>
      <c r="R76" s="337"/>
      <c r="S76" s="337"/>
      <c r="T76" s="337"/>
      <c r="U76" s="337"/>
      <c r="V76" s="337"/>
      <c r="W76" s="337"/>
      <c r="X76" s="337"/>
      <c r="Y76" s="337"/>
      <c r="Z76" s="337"/>
      <c r="AA76" s="337"/>
      <c r="AB76" s="337"/>
      <c r="AC76" s="337"/>
      <c r="AD76" s="337"/>
      <c r="AE76" s="337"/>
      <c r="AF76" s="337"/>
      <c r="AG76" s="337"/>
      <c r="AI76" s="335"/>
      <c r="AJ76" s="335"/>
      <c r="AK76" s="335"/>
      <c r="AL76" s="335"/>
      <c r="AM76" s="335"/>
      <c r="AN76" s="26"/>
      <c r="AO76" s="335"/>
      <c r="AP76" s="335"/>
      <c r="AQ76" s="335"/>
      <c r="AR76" s="335"/>
      <c r="AS76" s="335"/>
      <c r="AT76" s="13"/>
    </row>
    <row r="77" spans="1:46" ht="6.95" customHeight="1" x14ac:dyDescent="0.2">
      <c r="A77" s="11"/>
      <c r="B77" s="337"/>
      <c r="C77" s="337"/>
      <c r="D77" s="337"/>
      <c r="E77" s="337"/>
      <c r="F77" s="337"/>
      <c r="G77" s="337"/>
      <c r="H77" s="337"/>
      <c r="I77" s="337"/>
      <c r="J77" s="337"/>
      <c r="K77" s="337"/>
      <c r="L77" s="337"/>
      <c r="M77" s="337"/>
      <c r="N77" s="337"/>
      <c r="O77" s="337"/>
      <c r="P77" s="337"/>
      <c r="Q77" s="337"/>
      <c r="R77" s="337"/>
      <c r="S77" s="337"/>
      <c r="T77" s="337"/>
      <c r="U77" s="337"/>
      <c r="V77" s="337"/>
      <c r="W77" s="337"/>
      <c r="X77" s="337"/>
      <c r="Y77" s="337"/>
      <c r="Z77" s="337"/>
      <c r="AA77" s="337"/>
      <c r="AB77" s="337"/>
      <c r="AC77" s="337"/>
      <c r="AD77" s="337"/>
      <c r="AE77" s="337"/>
      <c r="AF77" s="337"/>
      <c r="AG77" s="337"/>
      <c r="AI77" s="339"/>
      <c r="AJ77" s="339"/>
      <c r="AK77" s="339"/>
      <c r="AL77" s="339"/>
      <c r="AM77" s="339"/>
      <c r="AN77" s="339"/>
      <c r="AO77" s="341"/>
      <c r="AP77" s="339"/>
      <c r="AQ77" s="339"/>
      <c r="AR77" s="339"/>
      <c r="AS77" s="339"/>
      <c r="AT77" s="13"/>
    </row>
    <row r="78" spans="1:46" ht="6.95" customHeight="1" x14ac:dyDescent="0.2">
      <c r="A78" s="11"/>
      <c r="B78" s="337"/>
      <c r="C78" s="337"/>
      <c r="D78" s="337"/>
      <c r="E78" s="337"/>
      <c r="F78" s="337"/>
      <c r="G78" s="337"/>
      <c r="H78" s="337"/>
      <c r="I78" s="337"/>
      <c r="J78" s="337"/>
      <c r="K78" s="337"/>
      <c r="L78" s="337"/>
      <c r="M78" s="337"/>
      <c r="N78" s="337"/>
      <c r="O78" s="337"/>
      <c r="P78" s="337"/>
      <c r="Q78" s="337"/>
      <c r="R78" s="337"/>
      <c r="S78" s="337"/>
      <c r="T78" s="337"/>
      <c r="U78" s="337"/>
      <c r="V78" s="337"/>
      <c r="W78" s="337"/>
      <c r="X78" s="337"/>
      <c r="Y78" s="337"/>
      <c r="Z78" s="337"/>
      <c r="AA78" s="337"/>
      <c r="AB78" s="337"/>
      <c r="AC78" s="337"/>
      <c r="AD78" s="337"/>
      <c r="AE78" s="337"/>
      <c r="AF78" s="337"/>
      <c r="AG78" s="337"/>
      <c r="AI78" s="339"/>
      <c r="AJ78" s="339"/>
      <c r="AK78" s="339"/>
      <c r="AL78" s="339"/>
      <c r="AM78" s="339"/>
      <c r="AN78" s="339"/>
      <c r="AO78" s="339"/>
      <c r="AP78" s="339"/>
      <c r="AQ78" s="339"/>
      <c r="AR78" s="339"/>
      <c r="AS78" s="339"/>
      <c r="AT78" s="13"/>
    </row>
    <row r="79" spans="1:46" ht="6.95" customHeight="1" x14ac:dyDescent="0.2">
      <c r="A79" s="11"/>
      <c r="B79" s="337"/>
      <c r="C79" s="337"/>
      <c r="D79" s="337"/>
      <c r="E79" s="337"/>
      <c r="F79" s="337"/>
      <c r="G79" s="337"/>
      <c r="H79" s="337"/>
      <c r="I79" s="337"/>
      <c r="J79" s="337"/>
      <c r="K79" s="337"/>
      <c r="L79" s="337"/>
      <c r="M79" s="337"/>
      <c r="N79" s="337"/>
      <c r="O79" s="337"/>
      <c r="P79" s="337"/>
      <c r="Q79" s="337"/>
      <c r="R79" s="337"/>
      <c r="S79" s="337"/>
      <c r="T79" s="337"/>
      <c r="U79" s="337"/>
      <c r="V79" s="337"/>
      <c r="W79" s="337"/>
      <c r="X79" s="337"/>
      <c r="Y79" s="337"/>
      <c r="Z79" s="337"/>
      <c r="AA79" s="337"/>
      <c r="AB79" s="337"/>
      <c r="AC79" s="337"/>
      <c r="AD79" s="337"/>
      <c r="AE79" s="337"/>
      <c r="AF79" s="337"/>
      <c r="AG79" s="337"/>
      <c r="AI79" s="340"/>
      <c r="AJ79" s="340"/>
      <c r="AK79" s="340"/>
      <c r="AL79" s="340"/>
      <c r="AM79" s="340"/>
      <c r="AN79" s="340"/>
      <c r="AO79" s="340"/>
      <c r="AP79" s="340"/>
      <c r="AQ79" s="340"/>
      <c r="AR79" s="340"/>
      <c r="AS79" s="340"/>
      <c r="AT79" s="13"/>
    </row>
    <row r="80" spans="1:46" ht="6.95" customHeight="1" x14ac:dyDescent="0.2">
      <c r="A80" s="11"/>
      <c r="B80" s="337"/>
      <c r="C80" s="337"/>
      <c r="D80" s="337"/>
      <c r="E80" s="337"/>
      <c r="F80" s="337"/>
      <c r="G80" s="337"/>
      <c r="H80" s="337"/>
      <c r="I80" s="337"/>
      <c r="J80" s="337"/>
      <c r="K80" s="337"/>
      <c r="L80" s="337"/>
      <c r="M80" s="337"/>
      <c r="N80" s="337"/>
      <c r="O80" s="337"/>
      <c r="P80" s="337"/>
      <c r="Q80" s="337"/>
      <c r="R80" s="337"/>
      <c r="S80" s="337"/>
      <c r="T80" s="337"/>
      <c r="U80" s="337"/>
      <c r="V80" s="337"/>
      <c r="W80" s="337"/>
      <c r="X80" s="337"/>
      <c r="Y80" s="337"/>
      <c r="Z80" s="337"/>
      <c r="AA80" s="337"/>
      <c r="AB80" s="337"/>
      <c r="AC80" s="337"/>
      <c r="AD80" s="337"/>
      <c r="AE80" s="337"/>
      <c r="AF80" s="337"/>
      <c r="AG80" s="337"/>
      <c r="AT80" s="13"/>
    </row>
    <row r="81" spans="1:46" ht="6.95" customHeight="1" x14ac:dyDescent="0.2">
      <c r="A81" s="11"/>
      <c r="B81" s="337"/>
      <c r="C81" s="337"/>
      <c r="D81" s="337"/>
      <c r="E81" s="337"/>
      <c r="F81" s="337"/>
      <c r="G81" s="337"/>
      <c r="H81" s="337"/>
      <c r="I81" s="337"/>
      <c r="J81" s="337"/>
      <c r="K81" s="337"/>
      <c r="L81" s="337"/>
      <c r="M81" s="337"/>
      <c r="N81" s="337"/>
      <c r="O81" s="337"/>
      <c r="P81" s="337"/>
      <c r="Q81" s="337"/>
      <c r="R81" s="337"/>
      <c r="S81" s="337"/>
      <c r="T81" s="337"/>
      <c r="U81" s="337"/>
      <c r="V81" s="337"/>
      <c r="W81" s="337"/>
      <c r="X81" s="337"/>
      <c r="Y81" s="337"/>
      <c r="Z81" s="337"/>
      <c r="AA81" s="337"/>
      <c r="AB81" s="337"/>
      <c r="AC81" s="337"/>
      <c r="AD81" s="337"/>
      <c r="AE81" s="337"/>
      <c r="AF81" s="337"/>
      <c r="AG81" s="337"/>
      <c r="AI81" s="342" t="s">
        <v>523</v>
      </c>
      <c r="AJ81" s="342"/>
      <c r="AK81" s="342"/>
      <c r="AL81" s="342"/>
      <c r="AM81" s="342"/>
      <c r="AN81" s="342"/>
      <c r="AO81" s="342"/>
      <c r="AP81" s="342"/>
      <c r="AQ81" s="342"/>
      <c r="AR81" s="342"/>
      <c r="AS81" s="342"/>
      <c r="AT81" s="13"/>
    </row>
    <row r="82" spans="1:46" ht="6.95" customHeight="1" x14ac:dyDescent="0.2">
      <c r="A82" s="11"/>
      <c r="B82" s="337"/>
      <c r="C82" s="337"/>
      <c r="D82" s="337"/>
      <c r="E82" s="337"/>
      <c r="F82" s="337"/>
      <c r="G82" s="337"/>
      <c r="H82" s="337"/>
      <c r="I82" s="337"/>
      <c r="J82" s="337"/>
      <c r="K82" s="337"/>
      <c r="L82" s="337"/>
      <c r="M82" s="337"/>
      <c r="N82" s="337"/>
      <c r="O82" s="337"/>
      <c r="P82" s="337"/>
      <c r="Q82" s="337"/>
      <c r="R82" s="337"/>
      <c r="S82" s="337"/>
      <c r="T82" s="337"/>
      <c r="U82" s="337"/>
      <c r="V82" s="337"/>
      <c r="W82" s="337"/>
      <c r="X82" s="337"/>
      <c r="Y82" s="337"/>
      <c r="Z82" s="337"/>
      <c r="AA82" s="337"/>
      <c r="AB82" s="337"/>
      <c r="AC82" s="337"/>
      <c r="AD82" s="337"/>
      <c r="AE82" s="337"/>
      <c r="AF82" s="337"/>
      <c r="AG82" s="337"/>
      <c r="AI82" s="342"/>
      <c r="AJ82" s="342"/>
      <c r="AK82" s="342"/>
      <c r="AL82" s="342"/>
      <c r="AM82" s="342"/>
      <c r="AN82" s="342"/>
      <c r="AO82" s="342"/>
      <c r="AP82" s="342"/>
      <c r="AQ82" s="342"/>
      <c r="AR82" s="342"/>
      <c r="AS82" s="342"/>
      <c r="AT82" s="13"/>
    </row>
    <row r="83" spans="1:46" ht="6.95" customHeight="1" x14ac:dyDescent="0.2">
      <c r="A83" s="11"/>
      <c r="B83" s="337"/>
      <c r="C83" s="337"/>
      <c r="D83" s="337"/>
      <c r="E83" s="337"/>
      <c r="F83" s="337"/>
      <c r="G83" s="337"/>
      <c r="H83" s="337"/>
      <c r="I83" s="337"/>
      <c r="J83" s="337"/>
      <c r="K83" s="337"/>
      <c r="L83" s="337"/>
      <c r="M83" s="337"/>
      <c r="N83" s="337"/>
      <c r="O83" s="337"/>
      <c r="P83" s="337"/>
      <c r="Q83" s="337"/>
      <c r="R83" s="337"/>
      <c r="S83" s="337"/>
      <c r="T83" s="337"/>
      <c r="U83" s="337"/>
      <c r="V83" s="337"/>
      <c r="W83" s="337"/>
      <c r="X83" s="337"/>
      <c r="Y83" s="337"/>
      <c r="Z83" s="337"/>
      <c r="AA83" s="337"/>
      <c r="AB83" s="337"/>
      <c r="AC83" s="337"/>
      <c r="AD83" s="337"/>
      <c r="AE83" s="337"/>
      <c r="AF83" s="337"/>
      <c r="AG83" s="337"/>
      <c r="AI83" s="150"/>
      <c r="AJ83" s="150"/>
      <c r="AK83" s="150"/>
      <c r="AL83" s="150"/>
      <c r="AM83" s="150"/>
      <c r="AN83" s="150"/>
      <c r="AO83" s="150"/>
      <c r="AP83" s="150"/>
      <c r="AQ83" s="150"/>
      <c r="AR83" s="150"/>
      <c r="AS83" s="150"/>
      <c r="AT83" s="13"/>
    </row>
    <row r="84" spans="1:46" ht="6.95" customHeight="1" x14ac:dyDescent="0.2">
      <c r="A84" s="11"/>
      <c r="B84" s="337"/>
      <c r="C84" s="337"/>
      <c r="D84" s="337"/>
      <c r="E84" s="337"/>
      <c r="F84" s="337"/>
      <c r="G84" s="337"/>
      <c r="H84" s="337"/>
      <c r="I84" s="337"/>
      <c r="J84" s="337"/>
      <c r="K84" s="337"/>
      <c r="L84" s="337"/>
      <c r="M84" s="337"/>
      <c r="N84" s="337"/>
      <c r="O84" s="337"/>
      <c r="P84" s="337"/>
      <c r="Q84" s="337"/>
      <c r="R84" s="337"/>
      <c r="S84" s="337"/>
      <c r="T84" s="337"/>
      <c r="U84" s="337"/>
      <c r="V84" s="337"/>
      <c r="W84" s="337"/>
      <c r="X84" s="337"/>
      <c r="Y84" s="337"/>
      <c r="Z84" s="337"/>
      <c r="AA84" s="337"/>
      <c r="AB84" s="337"/>
      <c r="AC84" s="337"/>
      <c r="AD84" s="337"/>
      <c r="AE84" s="337"/>
      <c r="AF84" s="337"/>
      <c r="AG84" s="337"/>
      <c r="AI84" s="150"/>
      <c r="AJ84" s="150"/>
      <c r="AK84" s="150"/>
      <c r="AL84" s="150"/>
      <c r="AM84" s="150"/>
      <c r="AN84" s="150"/>
      <c r="AO84" s="150"/>
      <c r="AP84" s="150"/>
      <c r="AQ84" s="150"/>
      <c r="AR84" s="150"/>
      <c r="AS84" s="150"/>
      <c r="AT84" s="13"/>
    </row>
    <row r="85" spans="1:46" ht="6.95" customHeight="1" x14ac:dyDescent="0.2">
      <c r="A85" s="11"/>
      <c r="B85" s="337"/>
      <c r="C85" s="337"/>
      <c r="D85" s="337"/>
      <c r="E85" s="337"/>
      <c r="F85" s="337"/>
      <c r="G85" s="337"/>
      <c r="H85" s="337"/>
      <c r="I85" s="337"/>
      <c r="J85" s="337"/>
      <c r="K85" s="337"/>
      <c r="L85" s="337"/>
      <c r="M85" s="337"/>
      <c r="N85" s="337"/>
      <c r="O85" s="337"/>
      <c r="P85" s="337"/>
      <c r="Q85" s="337"/>
      <c r="R85" s="337"/>
      <c r="S85" s="337"/>
      <c r="T85" s="337"/>
      <c r="U85" s="337"/>
      <c r="V85" s="337"/>
      <c r="W85" s="337"/>
      <c r="X85" s="337"/>
      <c r="Y85" s="337"/>
      <c r="Z85" s="337"/>
      <c r="AA85" s="337"/>
      <c r="AB85" s="337"/>
      <c r="AC85" s="337"/>
      <c r="AD85" s="337"/>
      <c r="AE85" s="337"/>
      <c r="AF85" s="337"/>
      <c r="AG85" s="337"/>
      <c r="AI85" s="150"/>
      <c r="AJ85" s="150"/>
      <c r="AK85" s="150"/>
      <c r="AL85" s="150"/>
      <c r="AM85" s="150"/>
      <c r="AN85" s="150"/>
      <c r="AO85" s="150"/>
      <c r="AP85" s="150"/>
      <c r="AQ85" s="150"/>
      <c r="AR85" s="150"/>
      <c r="AS85" s="150"/>
      <c r="AT85" s="13"/>
    </row>
    <row r="86" spans="1:46" ht="6.95" customHeight="1" x14ac:dyDescent="0.2">
      <c r="A86" s="11"/>
      <c r="B86" s="337"/>
      <c r="C86" s="337"/>
      <c r="D86" s="337"/>
      <c r="E86" s="337"/>
      <c r="F86" s="337"/>
      <c r="G86" s="337"/>
      <c r="H86" s="337"/>
      <c r="I86" s="337"/>
      <c r="J86" s="337"/>
      <c r="K86" s="337"/>
      <c r="L86" s="337"/>
      <c r="M86" s="337"/>
      <c r="N86" s="337"/>
      <c r="O86" s="337"/>
      <c r="P86" s="337"/>
      <c r="Q86" s="337"/>
      <c r="R86" s="337"/>
      <c r="S86" s="337"/>
      <c r="T86" s="337"/>
      <c r="U86" s="337"/>
      <c r="V86" s="337"/>
      <c r="W86" s="337"/>
      <c r="X86" s="337"/>
      <c r="Y86" s="337"/>
      <c r="Z86" s="337"/>
      <c r="AA86" s="337"/>
      <c r="AB86" s="337"/>
      <c r="AC86" s="337"/>
      <c r="AD86" s="337"/>
      <c r="AE86" s="337"/>
      <c r="AF86" s="337"/>
      <c r="AG86" s="337"/>
      <c r="AI86" s="150"/>
      <c r="AJ86" s="150"/>
      <c r="AK86" s="150"/>
      <c r="AL86" s="150"/>
      <c r="AM86" s="150"/>
      <c r="AN86" s="150"/>
      <c r="AO86" s="150"/>
      <c r="AP86" s="150"/>
      <c r="AQ86" s="150"/>
      <c r="AR86" s="150"/>
      <c r="AS86" s="150"/>
      <c r="AT86" s="13"/>
    </row>
    <row r="87" spans="1:46" ht="6.95" customHeight="1" x14ac:dyDescent="0.2">
      <c r="A87" s="11"/>
      <c r="B87" s="337"/>
      <c r="C87" s="337"/>
      <c r="D87" s="337"/>
      <c r="E87" s="337"/>
      <c r="F87" s="337"/>
      <c r="G87" s="337"/>
      <c r="H87" s="337"/>
      <c r="I87" s="337"/>
      <c r="J87" s="337"/>
      <c r="K87" s="337"/>
      <c r="L87" s="337"/>
      <c r="M87" s="337"/>
      <c r="N87" s="337"/>
      <c r="O87" s="337"/>
      <c r="P87" s="337"/>
      <c r="Q87" s="337"/>
      <c r="R87" s="337"/>
      <c r="S87" s="337"/>
      <c r="T87" s="337"/>
      <c r="U87" s="337"/>
      <c r="V87" s="337"/>
      <c r="W87" s="337"/>
      <c r="X87" s="337"/>
      <c r="Y87" s="337"/>
      <c r="Z87" s="337"/>
      <c r="AA87" s="337"/>
      <c r="AB87" s="337"/>
      <c r="AC87" s="337"/>
      <c r="AD87" s="337"/>
      <c r="AE87" s="337"/>
      <c r="AF87" s="337"/>
      <c r="AG87" s="337"/>
      <c r="AI87" s="150"/>
      <c r="AJ87" s="150"/>
      <c r="AK87" s="150"/>
      <c r="AL87" s="150"/>
      <c r="AM87" s="150"/>
      <c r="AN87" s="150"/>
      <c r="AO87" s="150"/>
      <c r="AP87" s="150"/>
      <c r="AQ87" s="150"/>
      <c r="AR87" s="150"/>
      <c r="AS87" s="150"/>
      <c r="AT87" s="13"/>
    </row>
    <row r="88" spans="1:46" ht="6.95" customHeight="1" x14ac:dyDescent="0.2">
      <c r="A88" s="11"/>
      <c r="B88" s="337"/>
      <c r="C88" s="337"/>
      <c r="D88" s="337"/>
      <c r="E88" s="337"/>
      <c r="F88" s="337"/>
      <c r="G88" s="337"/>
      <c r="H88" s="337"/>
      <c r="I88" s="337"/>
      <c r="J88" s="337"/>
      <c r="K88" s="337"/>
      <c r="L88" s="337"/>
      <c r="M88" s="337"/>
      <c r="N88" s="337"/>
      <c r="O88" s="337"/>
      <c r="P88" s="337"/>
      <c r="Q88" s="337"/>
      <c r="R88" s="337"/>
      <c r="S88" s="337"/>
      <c r="T88" s="337"/>
      <c r="U88" s="337"/>
      <c r="V88" s="337"/>
      <c r="W88" s="337"/>
      <c r="X88" s="337"/>
      <c r="Y88" s="337"/>
      <c r="Z88" s="337"/>
      <c r="AA88" s="337"/>
      <c r="AB88" s="337"/>
      <c r="AC88" s="337"/>
      <c r="AD88" s="337"/>
      <c r="AE88" s="337"/>
      <c r="AF88" s="337"/>
      <c r="AG88" s="337"/>
      <c r="AI88" s="366"/>
      <c r="AJ88" s="366"/>
      <c r="AK88" s="366"/>
      <c r="AL88" s="366"/>
      <c r="AM88" s="366"/>
      <c r="AN88" s="366"/>
      <c r="AO88" s="366"/>
      <c r="AP88" s="366"/>
      <c r="AQ88" s="366"/>
      <c r="AR88" s="366"/>
      <c r="AS88" s="366"/>
      <c r="AT88" s="13"/>
    </row>
    <row r="89" spans="1:46" ht="6.95" customHeight="1" x14ac:dyDescent="0.2">
      <c r="A89" s="11"/>
      <c r="B89" s="337"/>
      <c r="C89" s="337"/>
      <c r="D89" s="337"/>
      <c r="E89" s="337"/>
      <c r="F89" s="337"/>
      <c r="G89" s="337"/>
      <c r="H89" s="337"/>
      <c r="I89" s="337"/>
      <c r="J89" s="337"/>
      <c r="K89" s="337"/>
      <c r="L89" s="337"/>
      <c r="M89" s="337"/>
      <c r="N89" s="337"/>
      <c r="O89" s="337"/>
      <c r="P89" s="337"/>
      <c r="Q89" s="337"/>
      <c r="R89" s="337"/>
      <c r="S89" s="337"/>
      <c r="T89" s="337"/>
      <c r="U89" s="337"/>
      <c r="V89" s="337"/>
      <c r="W89" s="337"/>
      <c r="X89" s="337"/>
      <c r="Y89" s="337"/>
      <c r="Z89" s="337"/>
      <c r="AA89" s="337"/>
      <c r="AB89" s="337"/>
      <c r="AC89" s="337"/>
      <c r="AD89" s="337"/>
      <c r="AE89" s="337"/>
      <c r="AF89" s="337"/>
      <c r="AG89" s="337"/>
      <c r="AI89" s="27"/>
      <c r="AJ89" s="27"/>
      <c r="AK89" s="27"/>
      <c r="AL89" s="27"/>
      <c r="AM89" s="27"/>
      <c r="AN89" s="27"/>
      <c r="AO89" s="27"/>
      <c r="AP89" s="27"/>
      <c r="AQ89" s="27"/>
      <c r="AR89" s="27"/>
      <c r="AS89" s="27"/>
      <c r="AT89" s="13"/>
    </row>
    <row r="90" spans="1:46" ht="6.95" customHeight="1" thickBot="1" x14ac:dyDescent="0.25">
      <c r="A90" s="16"/>
      <c r="B90" s="338"/>
      <c r="C90" s="338"/>
      <c r="D90" s="338"/>
      <c r="E90" s="338"/>
      <c r="F90" s="338"/>
      <c r="G90" s="338"/>
      <c r="H90" s="338"/>
      <c r="I90" s="338"/>
      <c r="J90" s="338"/>
      <c r="K90" s="338"/>
      <c r="L90" s="338"/>
      <c r="M90" s="338"/>
      <c r="N90" s="338"/>
      <c r="O90" s="338"/>
      <c r="P90" s="338"/>
      <c r="Q90" s="338"/>
      <c r="R90" s="338"/>
      <c r="S90" s="338"/>
      <c r="T90" s="338"/>
      <c r="U90" s="338"/>
      <c r="V90" s="338"/>
      <c r="W90" s="338"/>
      <c r="X90" s="338"/>
      <c r="Y90" s="338"/>
      <c r="Z90" s="338"/>
      <c r="AA90" s="338"/>
      <c r="AB90" s="338"/>
      <c r="AC90" s="338"/>
      <c r="AD90" s="338"/>
      <c r="AE90" s="338"/>
      <c r="AF90" s="338"/>
      <c r="AG90" s="338"/>
      <c r="AH90" s="17"/>
      <c r="AI90" s="17"/>
      <c r="AJ90" s="17"/>
      <c r="AK90" s="17"/>
      <c r="AL90" s="17"/>
      <c r="AM90" s="17"/>
      <c r="AN90" s="17"/>
      <c r="AO90" s="17"/>
      <c r="AP90" s="17"/>
      <c r="AQ90" s="17"/>
      <c r="AR90" s="17"/>
      <c r="AS90" s="17"/>
      <c r="AT90" s="18"/>
    </row>
    <row r="91" spans="1:46" ht="6.95" customHeight="1" x14ac:dyDescent="0.2">
      <c r="A91" s="19"/>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1"/>
    </row>
    <row r="92" spans="1:46" ht="6.95" customHeight="1" x14ac:dyDescent="0.25">
      <c r="A92" s="194">
        <v>5</v>
      </c>
      <c r="B92" s="195" t="s">
        <v>524</v>
      </c>
      <c r="C92" s="195"/>
      <c r="D92" s="195"/>
      <c r="E92" s="195"/>
      <c r="F92" s="195"/>
      <c r="G92" s="195"/>
      <c r="H92" s="195"/>
      <c r="I92" s="195"/>
      <c r="J92" s="195"/>
      <c r="K92" s="195"/>
      <c r="L92" s="195"/>
      <c r="M92" s="195"/>
      <c r="N92" s="195"/>
      <c r="O92" s="195"/>
      <c r="P92" s="195"/>
      <c r="Q92" s="195"/>
      <c r="R92" s="195"/>
      <c r="S92" s="195"/>
      <c r="T92" s="195"/>
      <c r="U92" s="195"/>
      <c r="V92" s="195"/>
      <c r="W92" s="195"/>
      <c r="X92" s="195"/>
      <c r="Y92" s="195"/>
      <c r="Z92" s="195"/>
      <c r="AA92" s="195"/>
      <c r="AB92" s="195"/>
      <c r="AC92" s="195"/>
      <c r="AD92" s="195"/>
      <c r="AE92" s="195"/>
      <c r="AF92" s="195"/>
      <c r="AG92" s="195"/>
      <c r="AH92" s="28"/>
      <c r="AI92" s="342" t="s">
        <v>406</v>
      </c>
      <c r="AJ92" s="342"/>
      <c r="AK92" s="342"/>
      <c r="AL92" s="342"/>
      <c r="AM92" s="342"/>
      <c r="AN92" s="342"/>
      <c r="AO92" s="342"/>
      <c r="AP92" s="342"/>
      <c r="AQ92" s="342"/>
      <c r="AR92" s="342"/>
      <c r="AS92" s="342"/>
      <c r="AT92" s="29"/>
    </row>
    <row r="93" spans="1:46" ht="6.95" customHeight="1" x14ac:dyDescent="0.25">
      <c r="A93" s="194"/>
      <c r="B93" s="195"/>
      <c r="C93" s="195"/>
      <c r="D93" s="195"/>
      <c r="E93" s="195"/>
      <c r="F93" s="195"/>
      <c r="G93" s="195"/>
      <c r="H93" s="195"/>
      <c r="I93" s="195"/>
      <c r="J93" s="195"/>
      <c r="K93" s="195"/>
      <c r="L93" s="195"/>
      <c r="M93" s="195"/>
      <c r="N93" s="195"/>
      <c r="O93" s="195"/>
      <c r="P93" s="195"/>
      <c r="Q93" s="195"/>
      <c r="R93" s="195"/>
      <c r="S93" s="195"/>
      <c r="T93" s="195"/>
      <c r="U93" s="195"/>
      <c r="V93" s="195"/>
      <c r="W93" s="195"/>
      <c r="X93" s="195"/>
      <c r="Y93" s="195"/>
      <c r="Z93" s="195"/>
      <c r="AA93" s="195"/>
      <c r="AB93" s="195"/>
      <c r="AC93" s="195"/>
      <c r="AD93" s="195"/>
      <c r="AE93" s="195"/>
      <c r="AF93" s="195"/>
      <c r="AG93" s="195"/>
      <c r="AH93" s="28"/>
      <c r="AI93" s="342"/>
      <c r="AJ93" s="342"/>
      <c r="AK93" s="342"/>
      <c r="AL93" s="342"/>
      <c r="AM93" s="342"/>
      <c r="AN93" s="342"/>
      <c r="AO93" s="342"/>
      <c r="AP93" s="342"/>
      <c r="AQ93" s="342"/>
      <c r="AR93" s="342"/>
      <c r="AS93" s="342"/>
      <c r="AT93" s="29"/>
    </row>
    <row r="94" spans="1:46" ht="6.95" customHeight="1" x14ac:dyDescent="0.2">
      <c r="A94" s="11"/>
      <c r="B94" s="342" t="s">
        <v>404</v>
      </c>
      <c r="C94" s="342"/>
      <c r="D94" s="342"/>
      <c r="E94" s="342"/>
      <c r="F94" s="342"/>
      <c r="L94" s="342" t="s">
        <v>405</v>
      </c>
      <c r="M94" s="342"/>
      <c r="N94" s="342"/>
      <c r="O94" s="342"/>
      <c r="P94" s="342"/>
      <c r="V94" s="342" t="s">
        <v>524</v>
      </c>
      <c r="W94" s="342"/>
      <c r="X94" s="342"/>
      <c r="Y94" s="342"/>
      <c r="Z94" s="342"/>
      <c r="AA94" s="342"/>
      <c r="AI94" s="367"/>
      <c r="AJ94" s="367"/>
      <c r="AK94" s="367"/>
      <c r="AL94" s="367"/>
      <c r="AM94" s="367"/>
      <c r="AN94" s="367"/>
      <c r="AO94" s="367"/>
      <c r="AP94" s="367"/>
      <c r="AQ94" s="367"/>
      <c r="AR94" s="367"/>
      <c r="AS94" s="367"/>
      <c r="AT94" s="13"/>
    </row>
    <row r="95" spans="1:46" ht="6.95" customHeight="1" x14ac:dyDescent="0.2">
      <c r="A95" s="11"/>
      <c r="B95" s="342"/>
      <c r="C95" s="342"/>
      <c r="D95" s="342"/>
      <c r="E95" s="342"/>
      <c r="F95" s="342"/>
      <c r="L95" s="342"/>
      <c r="M95" s="342"/>
      <c r="N95" s="342"/>
      <c r="O95" s="342"/>
      <c r="P95" s="342"/>
      <c r="V95" s="342"/>
      <c r="W95" s="342"/>
      <c r="X95" s="342"/>
      <c r="Y95" s="342"/>
      <c r="Z95" s="342"/>
      <c r="AA95" s="342"/>
      <c r="AI95" s="368"/>
      <c r="AJ95" s="368"/>
      <c r="AK95" s="368"/>
      <c r="AL95" s="368"/>
      <c r="AM95" s="368"/>
      <c r="AN95" s="368"/>
      <c r="AO95" s="368"/>
      <c r="AP95" s="368"/>
      <c r="AQ95" s="368"/>
      <c r="AR95" s="368"/>
      <c r="AS95" s="368"/>
      <c r="AT95" s="13"/>
    </row>
    <row r="96" spans="1:46" ht="6.95" customHeight="1" thickBot="1" x14ac:dyDescent="0.25">
      <c r="A96" s="11"/>
      <c r="B96" s="339"/>
      <c r="C96" s="339"/>
      <c r="D96" s="339"/>
      <c r="E96" s="339"/>
      <c r="F96" s="339"/>
      <c r="G96" s="339"/>
      <c r="H96" s="339"/>
      <c r="I96" s="339"/>
      <c r="J96" s="339"/>
      <c r="K96" s="339"/>
      <c r="L96" s="341"/>
      <c r="M96" s="339"/>
      <c r="N96" s="339"/>
      <c r="O96" s="339"/>
      <c r="P96" s="339"/>
      <c r="Q96" s="339"/>
      <c r="R96" s="339"/>
      <c r="S96" s="339"/>
      <c r="T96" s="339"/>
      <c r="U96" s="339"/>
      <c r="V96" s="196"/>
      <c r="W96" s="196"/>
      <c r="X96" s="196"/>
      <c r="Y96" s="196"/>
      <c r="Z96" s="196"/>
      <c r="AA96" s="196"/>
      <c r="AB96" s="196"/>
      <c r="AC96" s="196"/>
      <c r="AD96" s="196"/>
      <c r="AE96" s="196"/>
      <c r="AF96" s="196"/>
      <c r="AG96" s="196"/>
      <c r="AT96" s="13"/>
    </row>
    <row r="97" spans="1:46" ht="6.95" customHeight="1" x14ac:dyDescent="0.2">
      <c r="A97" s="11"/>
      <c r="B97" s="339"/>
      <c r="C97" s="339"/>
      <c r="D97" s="339"/>
      <c r="E97" s="339"/>
      <c r="F97" s="339"/>
      <c r="G97" s="339"/>
      <c r="H97" s="339"/>
      <c r="I97" s="339"/>
      <c r="J97" s="339"/>
      <c r="K97" s="339"/>
      <c r="L97" s="339"/>
      <c r="M97" s="339"/>
      <c r="N97" s="339"/>
      <c r="O97" s="339"/>
      <c r="P97" s="339"/>
      <c r="Q97" s="339"/>
      <c r="R97" s="339"/>
      <c r="S97" s="339"/>
      <c r="T97" s="339"/>
      <c r="U97" s="339"/>
      <c r="V97" s="196"/>
      <c r="W97" s="196"/>
      <c r="X97" s="196"/>
      <c r="Y97" s="196"/>
      <c r="Z97" s="196"/>
      <c r="AA97" s="196"/>
      <c r="AB97" s="196"/>
      <c r="AC97" s="196"/>
      <c r="AD97" s="196"/>
      <c r="AE97" s="196"/>
      <c r="AF97" s="196"/>
      <c r="AG97" s="196"/>
      <c r="AI97" s="342" t="s">
        <v>407</v>
      </c>
      <c r="AJ97" s="342"/>
      <c r="AK97" s="342"/>
      <c r="AL97" s="342"/>
      <c r="AM97" s="342"/>
      <c r="AN97" s="342"/>
      <c r="AO97" s="342"/>
      <c r="AP97" s="342"/>
      <c r="AQ97" s="365"/>
      <c r="AR97" s="202"/>
      <c r="AT97" s="13"/>
    </row>
    <row r="98" spans="1:46" ht="6.95" customHeight="1" thickBot="1" x14ac:dyDescent="0.25">
      <c r="A98" s="11"/>
      <c r="B98" s="340"/>
      <c r="C98" s="340"/>
      <c r="D98" s="340"/>
      <c r="E98" s="340"/>
      <c r="F98" s="340"/>
      <c r="G98" s="340"/>
      <c r="H98" s="340"/>
      <c r="I98" s="340"/>
      <c r="J98" s="340"/>
      <c r="K98" s="340"/>
      <c r="L98" s="340"/>
      <c r="M98" s="340"/>
      <c r="N98" s="340"/>
      <c r="O98" s="340"/>
      <c r="P98" s="340"/>
      <c r="Q98" s="340"/>
      <c r="R98" s="340"/>
      <c r="S98" s="340"/>
      <c r="T98" s="340"/>
      <c r="U98" s="340"/>
      <c r="V98" s="364"/>
      <c r="W98" s="364"/>
      <c r="X98" s="364"/>
      <c r="Y98" s="364"/>
      <c r="Z98" s="364"/>
      <c r="AA98" s="364"/>
      <c r="AB98" s="364"/>
      <c r="AC98" s="364"/>
      <c r="AD98" s="364"/>
      <c r="AE98" s="364"/>
      <c r="AF98" s="364"/>
      <c r="AG98" s="364"/>
      <c r="AI98" s="342"/>
      <c r="AJ98" s="342"/>
      <c r="AK98" s="342"/>
      <c r="AL98" s="342"/>
      <c r="AM98" s="342"/>
      <c r="AN98" s="342"/>
      <c r="AO98" s="342"/>
      <c r="AP98" s="342"/>
      <c r="AQ98" s="365"/>
      <c r="AR98" s="203"/>
      <c r="AT98" s="13"/>
    </row>
    <row r="99" spans="1:46" ht="6.95" customHeight="1" thickBot="1" x14ac:dyDescent="0.25">
      <c r="A99" s="16"/>
      <c r="B99" s="17"/>
      <c r="C99" s="17"/>
      <c r="D99" s="17"/>
      <c r="E99" s="17"/>
      <c r="F99" s="17"/>
      <c r="G99" s="17"/>
      <c r="H99" s="17"/>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c r="AP99" s="17"/>
      <c r="AQ99" s="17"/>
      <c r="AR99" s="17"/>
      <c r="AS99" s="17"/>
      <c r="AT99" s="18"/>
    </row>
    <row r="100" spans="1:46" ht="6.95" customHeight="1" x14ac:dyDescent="0.2">
      <c r="A100" s="19"/>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1"/>
    </row>
    <row r="101" spans="1:46" ht="6.95" customHeight="1" x14ac:dyDescent="0.2">
      <c r="A101" s="194">
        <v>6</v>
      </c>
      <c r="B101" s="195" t="s">
        <v>525</v>
      </c>
      <c r="C101" s="196"/>
      <c r="D101" s="196"/>
      <c r="E101" s="196"/>
      <c r="F101" s="196"/>
      <c r="G101" s="196"/>
      <c r="H101" s="196"/>
      <c r="I101" s="196"/>
      <c r="J101" s="196"/>
      <c r="K101" s="196"/>
      <c r="L101" s="196"/>
      <c r="M101" s="196"/>
      <c r="N101" s="196"/>
      <c r="O101" s="196"/>
      <c r="P101" s="196"/>
      <c r="Q101" s="196"/>
      <c r="R101" s="196"/>
      <c r="S101" s="196"/>
      <c r="T101" s="196"/>
      <c r="U101" s="196"/>
      <c r="V101" s="196"/>
      <c r="W101" s="196"/>
      <c r="X101" s="196"/>
      <c r="Y101" s="196"/>
      <c r="Z101" s="196"/>
      <c r="AA101" s="196"/>
      <c r="AB101" s="196"/>
      <c r="AC101" s="196"/>
      <c r="AD101" s="196"/>
      <c r="AE101" s="196"/>
      <c r="AF101" s="196"/>
      <c r="AG101" s="196"/>
      <c r="AI101" s="266" t="s">
        <v>405</v>
      </c>
      <c r="AJ101" s="266"/>
      <c r="AK101" s="266"/>
      <c r="AL101" s="266"/>
      <c r="AM101" s="266"/>
      <c r="AN101" s="266"/>
      <c r="AO101" s="266"/>
      <c r="AP101" s="266"/>
      <c r="AQ101" s="266"/>
      <c r="AR101" s="266"/>
      <c r="AS101" s="266"/>
      <c r="AT101" s="13"/>
    </row>
    <row r="102" spans="1:46" ht="6.95" customHeight="1" x14ac:dyDescent="0.2">
      <c r="A102" s="194"/>
      <c r="B102" s="196"/>
      <c r="C102" s="196"/>
      <c r="D102" s="196"/>
      <c r="E102" s="196"/>
      <c r="F102" s="196"/>
      <c r="G102" s="196"/>
      <c r="H102" s="196"/>
      <c r="I102" s="196"/>
      <c r="J102" s="196"/>
      <c r="K102" s="196"/>
      <c r="L102" s="196"/>
      <c r="M102" s="196"/>
      <c r="N102" s="196"/>
      <c r="O102" s="196"/>
      <c r="P102" s="196"/>
      <c r="Q102" s="196"/>
      <c r="R102" s="196"/>
      <c r="S102" s="196"/>
      <c r="T102" s="196"/>
      <c r="U102" s="196"/>
      <c r="V102" s="196"/>
      <c r="W102" s="196"/>
      <c r="X102" s="196"/>
      <c r="Y102" s="196"/>
      <c r="Z102" s="196"/>
      <c r="AA102" s="196"/>
      <c r="AB102" s="196"/>
      <c r="AC102" s="196"/>
      <c r="AD102" s="196"/>
      <c r="AE102" s="196"/>
      <c r="AF102" s="196"/>
      <c r="AG102" s="196"/>
      <c r="AI102" s="266"/>
      <c r="AJ102" s="266"/>
      <c r="AK102" s="266"/>
      <c r="AL102" s="266"/>
      <c r="AM102" s="266"/>
      <c r="AN102" s="266"/>
      <c r="AO102" s="266"/>
      <c r="AP102" s="266"/>
      <c r="AQ102" s="266"/>
      <c r="AR102" s="266"/>
      <c r="AS102" s="266"/>
      <c r="AT102" s="13"/>
    </row>
    <row r="103" spans="1:46" ht="6.95" customHeight="1" x14ac:dyDescent="0.2">
      <c r="A103" s="11"/>
      <c r="B103" s="336" t="s">
        <v>408</v>
      </c>
      <c r="C103" s="370"/>
      <c r="D103" s="370"/>
      <c r="E103" s="370"/>
      <c r="F103" s="370"/>
      <c r="G103" s="370"/>
      <c r="H103" s="370"/>
      <c r="I103" s="370"/>
      <c r="J103" s="370"/>
      <c r="K103" s="370"/>
      <c r="L103" s="370"/>
      <c r="M103" s="370"/>
      <c r="N103" s="370"/>
      <c r="O103" s="370"/>
      <c r="P103" s="370"/>
      <c r="Q103" s="370"/>
      <c r="R103" s="370"/>
      <c r="S103" s="370"/>
      <c r="T103" s="370"/>
      <c r="U103" s="370"/>
      <c r="V103" s="370"/>
      <c r="W103" s="370"/>
      <c r="X103" s="370"/>
      <c r="Y103" s="370"/>
      <c r="Z103" s="370"/>
      <c r="AA103" s="370"/>
      <c r="AB103" s="370"/>
      <c r="AC103" s="370"/>
      <c r="AD103" s="370"/>
      <c r="AE103" s="370"/>
      <c r="AF103" s="370"/>
      <c r="AG103" s="370"/>
      <c r="AI103" s="266" t="s">
        <v>531</v>
      </c>
      <c r="AJ103" s="266"/>
      <c r="AK103" s="266"/>
      <c r="AL103" s="266"/>
      <c r="AM103" s="266"/>
      <c r="AN103" s="266"/>
      <c r="AO103" s="266"/>
      <c r="AP103" s="266"/>
      <c r="AQ103" s="266"/>
      <c r="AR103" s="266"/>
      <c r="AS103" s="266"/>
      <c r="AT103" s="371"/>
    </row>
    <row r="104" spans="1:46" ht="6.95" customHeight="1" x14ac:dyDescent="0.2">
      <c r="A104" s="11"/>
      <c r="B104" s="370"/>
      <c r="C104" s="370"/>
      <c r="D104" s="370"/>
      <c r="E104" s="370"/>
      <c r="F104" s="370"/>
      <c r="G104" s="370"/>
      <c r="H104" s="370"/>
      <c r="I104" s="370"/>
      <c r="J104" s="370"/>
      <c r="K104" s="370"/>
      <c r="L104" s="370"/>
      <c r="M104" s="370"/>
      <c r="N104" s="370"/>
      <c r="O104" s="370"/>
      <c r="P104" s="370"/>
      <c r="Q104" s="370"/>
      <c r="R104" s="370"/>
      <c r="S104" s="370"/>
      <c r="T104" s="370"/>
      <c r="U104" s="370"/>
      <c r="V104" s="370"/>
      <c r="W104" s="370"/>
      <c r="X104" s="370"/>
      <c r="Y104" s="370"/>
      <c r="Z104" s="370"/>
      <c r="AA104" s="370"/>
      <c r="AB104" s="370"/>
      <c r="AC104" s="370"/>
      <c r="AD104" s="370"/>
      <c r="AE104" s="370"/>
      <c r="AF104" s="370"/>
      <c r="AG104" s="370"/>
      <c r="AI104" s="266"/>
      <c r="AJ104" s="266"/>
      <c r="AK104" s="266"/>
      <c r="AL104" s="266"/>
      <c r="AM104" s="266"/>
      <c r="AN104" s="266"/>
      <c r="AO104" s="266"/>
      <c r="AP104" s="266"/>
      <c r="AQ104" s="266"/>
      <c r="AR104" s="266"/>
      <c r="AS104" s="266"/>
      <c r="AT104" s="371"/>
    </row>
    <row r="105" spans="1:46" ht="6.95" customHeight="1" x14ac:dyDescent="0.2">
      <c r="A105" s="11"/>
      <c r="B105" s="370"/>
      <c r="C105" s="370"/>
      <c r="D105" s="370"/>
      <c r="E105" s="370"/>
      <c r="F105" s="370"/>
      <c r="G105" s="370"/>
      <c r="H105" s="370"/>
      <c r="I105" s="370"/>
      <c r="J105" s="370"/>
      <c r="K105" s="370"/>
      <c r="L105" s="370"/>
      <c r="M105" s="370"/>
      <c r="N105" s="370"/>
      <c r="O105" s="370"/>
      <c r="P105" s="370"/>
      <c r="Q105" s="370"/>
      <c r="R105" s="370"/>
      <c r="S105" s="370"/>
      <c r="T105" s="370"/>
      <c r="U105" s="370"/>
      <c r="V105" s="370"/>
      <c r="W105" s="370"/>
      <c r="X105" s="370"/>
      <c r="Y105" s="370"/>
      <c r="Z105" s="370"/>
      <c r="AA105" s="370"/>
      <c r="AB105" s="370"/>
      <c r="AC105" s="370"/>
      <c r="AD105" s="370"/>
      <c r="AE105" s="370"/>
      <c r="AF105" s="370"/>
      <c r="AG105" s="370"/>
      <c r="AI105" s="372"/>
      <c r="AJ105" s="189"/>
      <c r="AK105" s="189"/>
      <c r="AL105" s="189"/>
      <c r="AM105" s="189"/>
      <c r="AN105" s="189"/>
      <c r="AO105" s="189"/>
      <c r="AP105" s="189"/>
      <c r="AQ105" s="189"/>
      <c r="AR105" s="189"/>
      <c r="AS105" s="189"/>
      <c r="AT105" s="13"/>
    </row>
    <row r="106" spans="1:46" ht="6.95" customHeight="1" x14ac:dyDescent="0.2">
      <c r="A106" s="11"/>
      <c r="B106" s="370"/>
      <c r="C106" s="370"/>
      <c r="D106" s="370"/>
      <c r="E106" s="370"/>
      <c r="F106" s="370"/>
      <c r="G106" s="370"/>
      <c r="H106" s="370"/>
      <c r="I106" s="370"/>
      <c r="J106" s="370"/>
      <c r="K106" s="370"/>
      <c r="L106" s="370"/>
      <c r="M106" s="370"/>
      <c r="N106" s="370"/>
      <c r="O106" s="370"/>
      <c r="P106" s="370"/>
      <c r="Q106" s="370"/>
      <c r="R106" s="370"/>
      <c r="S106" s="370"/>
      <c r="T106" s="370"/>
      <c r="U106" s="370"/>
      <c r="V106" s="370"/>
      <c r="W106" s="370"/>
      <c r="X106" s="370"/>
      <c r="Y106" s="370"/>
      <c r="Z106" s="370"/>
      <c r="AA106" s="370"/>
      <c r="AB106" s="370"/>
      <c r="AC106" s="370"/>
      <c r="AD106" s="370"/>
      <c r="AE106" s="370"/>
      <c r="AF106" s="370"/>
      <c r="AG106" s="370"/>
      <c r="AI106" s="189"/>
      <c r="AJ106" s="189"/>
      <c r="AK106" s="189"/>
      <c r="AL106" s="189"/>
      <c r="AM106" s="189"/>
      <c r="AN106" s="189"/>
      <c r="AO106" s="189"/>
      <c r="AP106" s="189"/>
      <c r="AQ106" s="189"/>
      <c r="AR106" s="189"/>
      <c r="AS106" s="189"/>
      <c r="AT106" s="13"/>
    </row>
    <row r="107" spans="1:46" ht="6.95" customHeight="1" x14ac:dyDescent="0.2">
      <c r="A107" s="11"/>
      <c r="B107" s="370"/>
      <c r="C107" s="370"/>
      <c r="D107" s="370"/>
      <c r="E107" s="370"/>
      <c r="F107" s="370"/>
      <c r="G107" s="370"/>
      <c r="H107" s="370"/>
      <c r="I107" s="370"/>
      <c r="J107" s="370"/>
      <c r="K107" s="370"/>
      <c r="L107" s="370"/>
      <c r="M107" s="370"/>
      <c r="N107" s="370"/>
      <c r="O107" s="370"/>
      <c r="P107" s="370"/>
      <c r="Q107" s="370"/>
      <c r="R107" s="370"/>
      <c r="S107" s="370"/>
      <c r="T107" s="370"/>
      <c r="U107" s="370"/>
      <c r="V107" s="370"/>
      <c r="W107" s="370"/>
      <c r="X107" s="370"/>
      <c r="Y107" s="370"/>
      <c r="Z107" s="370"/>
      <c r="AA107" s="370"/>
      <c r="AB107" s="370"/>
      <c r="AC107" s="370"/>
      <c r="AD107" s="370"/>
      <c r="AE107" s="370"/>
      <c r="AF107" s="370"/>
      <c r="AG107" s="370"/>
      <c r="AI107" s="190"/>
      <c r="AJ107" s="190"/>
      <c r="AK107" s="190"/>
      <c r="AL107" s="190"/>
      <c r="AM107" s="190"/>
      <c r="AN107" s="190"/>
      <c r="AO107" s="190"/>
      <c r="AP107" s="190"/>
      <c r="AQ107" s="190"/>
      <c r="AR107" s="190"/>
      <c r="AS107" s="190"/>
      <c r="AT107" s="13"/>
    </row>
    <row r="108" spans="1:46" ht="6.95" customHeight="1" thickBot="1" x14ac:dyDescent="0.25">
      <c r="A108" s="11"/>
      <c r="B108" s="370"/>
      <c r="C108" s="370"/>
      <c r="D108" s="370"/>
      <c r="E108" s="370"/>
      <c r="F108" s="370"/>
      <c r="G108" s="370"/>
      <c r="H108" s="370"/>
      <c r="I108" s="370"/>
      <c r="J108" s="370"/>
      <c r="K108" s="370"/>
      <c r="L108" s="370"/>
      <c r="M108" s="370"/>
      <c r="N108" s="370"/>
      <c r="O108" s="370"/>
      <c r="P108" s="370"/>
      <c r="Q108" s="370"/>
      <c r="R108" s="370"/>
      <c r="S108" s="370"/>
      <c r="T108" s="370"/>
      <c r="U108" s="370"/>
      <c r="V108" s="370"/>
      <c r="W108" s="370"/>
      <c r="X108" s="370"/>
      <c r="Y108" s="370"/>
      <c r="Z108" s="370"/>
      <c r="AA108" s="370"/>
      <c r="AB108" s="370"/>
      <c r="AC108" s="370"/>
      <c r="AD108" s="370"/>
      <c r="AE108" s="370"/>
      <c r="AF108" s="370"/>
      <c r="AG108" s="370"/>
      <c r="AT108" s="13"/>
    </row>
    <row r="109" spans="1:46" ht="6.95" customHeight="1" x14ac:dyDescent="0.2">
      <c r="A109" s="11"/>
      <c r="B109" s="342" t="s">
        <v>404</v>
      </c>
      <c r="C109" s="342"/>
      <c r="D109" s="342"/>
      <c r="E109" s="342"/>
      <c r="F109" s="342"/>
      <c r="L109" s="342" t="s">
        <v>405</v>
      </c>
      <c r="M109" s="342"/>
      <c r="N109" s="342"/>
      <c r="O109" s="342"/>
      <c r="P109" s="342"/>
      <c r="V109" s="342" t="s">
        <v>526</v>
      </c>
      <c r="W109" s="342"/>
      <c r="X109" s="342"/>
      <c r="Y109" s="342"/>
      <c r="Z109" s="342"/>
      <c r="AA109" s="342"/>
      <c r="AI109" s="342" t="s">
        <v>407</v>
      </c>
      <c r="AJ109" s="342"/>
      <c r="AK109" s="342"/>
      <c r="AL109" s="342"/>
      <c r="AM109" s="342"/>
      <c r="AN109" s="342"/>
      <c r="AO109" s="342"/>
      <c r="AP109" s="342"/>
      <c r="AQ109" s="365"/>
      <c r="AR109" s="202"/>
      <c r="AT109" s="13"/>
    </row>
    <row r="110" spans="1:46" ht="6.95" customHeight="1" thickBot="1" x14ac:dyDescent="0.25">
      <c r="A110" s="11"/>
      <c r="B110" s="342"/>
      <c r="C110" s="342"/>
      <c r="D110" s="342"/>
      <c r="E110" s="342"/>
      <c r="F110" s="342"/>
      <c r="L110" s="342"/>
      <c r="M110" s="342"/>
      <c r="N110" s="342"/>
      <c r="O110" s="342"/>
      <c r="P110" s="342"/>
      <c r="V110" s="342"/>
      <c r="W110" s="342"/>
      <c r="X110" s="342"/>
      <c r="Y110" s="342"/>
      <c r="Z110" s="342"/>
      <c r="AA110" s="342"/>
      <c r="AI110" s="342"/>
      <c r="AJ110" s="342"/>
      <c r="AK110" s="342"/>
      <c r="AL110" s="342"/>
      <c r="AM110" s="342"/>
      <c r="AN110" s="342"/>
      <c r="AO110" s="342"/>
      <c r="AP110" s="342"/>
      <c r="AQ110" s="365"/>
      <c r="AR110" s="203"/>
      <c r="AT110" s="13"/>
    </row>
    <row r="111" spans="1:46" ht="6.95" customHeight="1" x14ac:dyDescent="0.2">
      <c r="A111" s="11"/>
      <c r="B111" s="339"/>
      <c r="C111" s="339"/>
      <c r="D111" s="339"/>
      <c r="E111" s="339"/>
      <c r="F111" s="339"/>
      <c r="G111" s="339"/>
      <c r="H111" s="339"/>
      <c r="I111" s="339"/>
      <c r="J111" s="339"/>
      <c r="K111" s="339"/>
      <c r="L111" s="341"/>
      <c r="M111" s="339"/>
      <c r="N111" s="339"/>
      <c r="O111" s="339"/>
      <c r="P111" s="339"/>
      <c r="Q111" s="339"/>
      <c r="R111" s="339"/>
      <c r="S111" s="339"/>
      <c r="T111" s="339"/>
      <c r="U111" s="339"/>
      <c r="V111" s="196"/>
      <c r="W111" s="196"/>
      <c r="X111" s="196"/>
      <c r="Y111" s="196"/>
      <c r="Z111" s="196"/>
      <c r="AA111" s="196"/>
      <c r="AB111" s="196"/>
      <c r="AC111" s="196"/>
      <c r="AD111" s="196"/>
      <c r="AE111" s="196"/>
      <c r="AF111" s="196"/>
      <c r="AG111" s="196"/>
      <c r="AT111" s="13"/>
    </row>
    <row r="112" spans="1:46" ht="6.95" customHeight="1" x14ac:dyDescent="0.2">
      <c r="A112" s="11"/>
      <c r="B112" s="339"/>
      <c r="C112" s="339"/>
      <c r="D112" s="339"/>
      <c r="E112" s="339"/>
      <c r="F112" s="339"/>
      <c r="G112" s="339"/>
      <c r="H112" s="339"/>
      <c r="I112" s="339"/>
      <c r="J112" s="339"/>
      <c r="K112" s="339"/>
      <c r="L112" s="339"/>
      <c r="M112" s="339"/>
      <c r="N112" s="339"/>
      <c r="O112" s="339"/>
      <c r="P112" s="339"/>
      <c r="Q112" s="339"/>
      <c r="R112" s="339"/>
      <c r="S112" s="339"/>
      <c r="T112" s="339"/>
      <c r="U112" s="339"/>
      <c r="V112" s="196"/>
      <c r="W112" s="196"/>
      <c r="X112" s="196"/>
      <c r="Y112" s="196"/>
      <c r="Z112" s="196"/>
      <c r="AA112" s="196"/>
      <c r="AB112" s="196"/>
      <c r="AC112" s="196"/>
      <c r="AD112" s="196"/>
      <c r="AE112" s="196"/>
      <c r="AF112" s="196"/>
      <c r="AG112" s="196"/>
      <c r="AI112" s="342" t="s">
        <v>409</v>
      </c>
      <c r="AJ112" s="342"/>
      <c r="AK112" s="342"/>
      <c r="AL112" s="342"/>
      <c r="AM112" s="342"/>
      <c r="AN112" s="342"/>
      <c r="AO112" s="342"/>
      <c r="AP112" s="342"/>
      <c r="AQ112" s="342"/>
      <c r="AR112" s="342"/>
      <c r="AS112" s="342"/>
      <c r="AT112" s="13"/>
    </row>
    <row r="113" spans="1:46" ht="6.95" customHeight="1" x14ac:dyDescent="0.2">
      <c r="A113" s="11"/>
      <c r="B113" s="340"/>
      <c r="C113" s="340"/>
      <c r="D113" s="340"/>
      <c r="E113" s="340"/>
      <c r="F113" s="340"/>
      <c r="G113" s="340"/>
      <c r="H113" s="340"/>
      <c r="I113" s="340"/>
      <c r="J113" s="340"/>
      <c r="K113" s="340"/>
      <c r="L113" s="340"/>
      <c r="M113" s="340"/>
      <c r="N113" s="340"/>
      <c r="O113" s="340"/>
      <c r="P113" s="340"/>
      <c r="Q113" s="340"/>
      <c r="R113" s="340"/>
      <c r="S113" s="340"/>
      <c r="T113" s="340"/>
      <c r="U113" s="340"/>
      <c r="V113" s="364"/>
      <c r="W113" s="364"/>
      <c r="X113" s="364"/>
      <c r="Y113" s="364"/>
      <c r="Z113" s="364"/>
      <c r="AA113" s="364"/>
      <c r="AB113" s="364"/>
      <c r="AC113" s="364"/>
      <c r="AD113" s="364"/>
      <c r="AE113" s="364"/>
      <c r="AF113" s="364"/>
      <c r="AG113" s="364"/>
      <c r="AI113" s="369"/>
      <c r="AJ113" s="369"/>
      <c r="AK113" s="369"/>
      <c r="AL113" s="369"/>
      <c r="AM113" s="369"/>
      <c r="AN113" s="369"/>
      <c r="AO113" s="369"/>
      <c r="AP113" s="369"/>
      <c r="AQ113" s="369"/>
      <c r="AR113" s="369"/>
      <c r="AS113" s="369"/>
      <c r="AT113" s="13"/>
    </row>
    <row r="114" spans="1:46" ht="6.95" customHeight="1" thickBot="1" x14ac:dyDescent="0.25">
      <c r="A114" s="16"/>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c r="AA114" s="17"/>
      <c r="AB114" s="17"/>
      <c r="AC114" s="17"/>
      <c r="AD114" s="17"/>
      <c r="AE114" s="17"/>
      <c r="AF114" s="17"/>
      <c r="AG114" s="17"/>
      <c r="AH114" s="17"/>
      <c r="AI114" s="17"/>
      <c r="AJ114" s="17"/>
      <c r="AK114" s="17"/>
      <c r="AL114" s="17"/>
      <c r="AM114" s="17"/>
      <c r="AN114" s="17"/>
      <c r="AO114" s="17"/>
      <c r="AP114" s="17"/>
      <c r="AQ114" s="17"/>
      <c r="AR114" s="17"/>
      <c r="AS114" s="17"/>
      <c r="AT114" s="18"/>
    </row>
    <row r="115" spans="1:46" ht="6.95" customHeight="1" x14ac:dyDescent="0.2">
      <c r="A115" s="19"/>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1"/>
    </row>
    <row r="116" spans="1:46" ht="6.95" customHeight="1" x14ac:dyDescent="0.2">
      <c r="A116" s="194">
        <v>7</v>
      </c>
      <c r="B116" s="195" t="s">
        <v>527</v>
      </c>
      <c r="C116" s="195"/>
      <c r="D116" s="195"/>
      <c r="E116" s="195"/>
      <c r="F116" s="195"/>
      <c r="G116" s="195"/>
      <c r="H116" s="195"/>
      <c r="I116" s="195"/>
      <c r="J116" s="195"/>
      <c r="K116" s="195"/>
      <c r="L116" s="195"/>
      <c r="M116" s="195"/>
      <c r="N116" s="195"/>
      <c r="O116" s="195"/>
      <c r="P116" s="195"/>
      <c r="Q116" s="195"/>
      <c r="R116" s="195"/>
      <c r="S116" s="195"/>
      <c r="T116" s="195"/>
      <c r="U116" s="195"/>
      <c r="V116" s="195"/>
      <c r="W116" s="195"/>
      <c r="X116" s="195"/>
      <c r="Y116" s="195"/>
      <c r="Z116" s="195"/>
      <c r="AA116" s="195"/>
      <c r="AB116" s="195"/>
      <c r="AC116" s="195"/>
      <c r="AD116" s="195"/>
      <c r="AE116" s="195"/>
      <c r="AF116" s="195"/>
      <c r="AG116" s="195"/>
      <c r="AH116" s="195"/>
      <c r="AI116" s="195"/>
      <c r="AJ116" s="195"/>
      <c r="AK116" s="195"/>
      <c r="AL116" s="195"/>
      <c r="AM116" s="195"/>
      <c r="AN116" s="195"/>
      <c r="AO116" s="195"/>
      <c r="AP116" s="195"/>
      <c r="AQ116" s="195"/>
      <c r="AR116" s="195"/>
      <c r="AS116" s="195"/>
      <c r="AT116" s="333"/>
    </row>
    <row r="117" spans="1:46" ht="6.95" customHeight="1" x14ac:dyDescent="0.2">
      <c r="A117" s="194"/>
      <c r="B117" s="195"/>
      <c r="C117" s="195"/>
      <c r="D117" s="195"/>
      <c r="E117" s="195"/>
      <c r="F117" s="195"/>
      <c r="G117" s="195"/>
      <c r="H117" s="195"/>
      <c r="I117" s="195"/>
      <c r="J117" s="195"/>
      <c r="K117" s="195"/>
      <c r="L117" s="195"/>
      <c r="M117" s="195"/>
      <c r="N117" s="195"/>
      <c r="O117" s="195"/>
      <c r="P117" s="195"/>
      <c r="Q117" s="195"/>
      <c r="R117" s="195"/>
      <c r="S117" s="195"/>
      <c r="T117" s="195"/>
      <c r="U117" s="195"/>
      <c r="V117" s="195"/>
      <c r="W117" s="195"/>
      <c r="X117" s="195"/>
      <c r="Y117" s="195"/>
      <c r="Z117" s="195"/>
      <c r="AA117" s="195"/>
      <c r="AB117" s="195"/>
      <c r="AC117" s="195"/>
      <c r="AD117" s="195"/>
      <c r="AE117" s="195"/>
      <c r="AF117" s="195"/>
      <c r="AG117" s="195"/>
      <c r="AH117" s="195"/>
      <c r="AI117" s="195"/>
      <c r="AJ117" s="195"/>
      <c r="AK117" s="195"/>
      <c r="AL117" s="195"/>
      <c r="AM117" s="195"/>
      <c r="AN117" s="195"/>
      <c r="AO117" s="195"/>
      <c r="AP117" s="195"/>
      <c r="AQ117" s="195"/>
      <c r="AR117" s="195"/>
      <c r="AS117" s="195"/>
      <c r="AT117" s="333"/>
    </row>
    <row r="118" spans="1:46" ht="6.95" customHeight="1" x14ac:dyDescent="0.25">
      <c r="A118" s="30"/>
      <c r="B118" s="373" t="s">
        <v>410</v>
      </c>
      <c r="C118" s="373"/>
      <c r="D118" s="373"/>
      <c r="E118" s="373"/>
      <c r="F118" s="373"/>
      <c r="G118" s="373"/>
      <c r="H118" s="373"/>
      <c r="I118" s="373"/>
      <c r="J118" s="373"/>
      <c r="K118" s="373"/>
      <c r="L118" s="373"/>
      <c r="M118" s="373"/>
      <c r="N118" s="373"/>
      <c r="O118" s="373"/>
      <c r="P118" s="373"/>
      <c r="Q118" s="373"/>
      <c r="R118" s="373"/>
      <c r="S118" s="373"/>
      <c r="T118" s="373"/>
      <c r="U118" s="373"/>
      <c r="V118" s="373"/>
      <c r="W118" s="373"/>
      <c r="X118" s="373"/>
      <c r="Y118" s="373"/>
      <c r="Z118" s="373"/>
      <c r="AA118" s="373"/>
      <c r="AB118" s="373"/>
      <c r="AC118" s="373"/>
      <c r="AD118" s="373"/>
      <c r="AE118" s="373"/>
      <c r="AF118" s="373"/>
      <c r="AG118" s="373"/>
      <c r="AH118" s="373"/>
      <c r="AI118" s="373"/>
      <c r="AJ118" s="373"/>
      <c r="AK118" s="373"/>
      <c r="AL118" s="373"/>
      <c r="AM118" s="373"/>
      <c r="AN118" s="373"/>
      <c r="AO118" s="373"/>
      <c r="AP118" s="373"/>
      <c r="AQ118" s="373"/>
      <c r="AR118" s="373"/>
      <c r="AS118" s="373"/>
      <c r="AT118" s="374"/>
    </row>
    <row r="119" spans="1:46" ht="6.95" customHeight="1" x14ac:dyDescent="0.2">
      <c r="A119" s="11"/>
      <c r="B119" s="373"/>
      <c r="C119" s="373"/>
      <c r="D119" s="373"/>
      <c r="E119" s="373"/>
      <c r="F119" s="373"/>
      <c r="G119" s="373"/>
      <c r="H119" s="373"/>
      <c r="I119" s="373"/>
      <c r="J119" s="373"/>
      <c r="K119" s="373"/>
      <c r="L119" s="373"/>
      <c r="M119" s="373"/>
      <c r="N119" s="373"/>
      <c r="O119" s="373"/>
      <c r="P119" s="373"/>
      <c r="Q119" s="373"/>
      <c r="R119" s="373"/>
      <c r="S119" s="373"/>
      <c r="T119" s="373"/>
      <c r="U119" s="373"/>
      <c r="V119" s="373"/>
      <c r="W119" s="373"/>
      <c r="X119" s="373"/>
      <c r="Y119" s="373"/>
      <c r="Z119" s="373"/>
      <c r="AA119" s="373"/>
      <c r="AB119" s="373"/>
      <c r="AC119" s="373"/>
      <c r="AD119" s="373"/>
      <c r="AE119" s="373"/>
      <c r="AF119" s="373"/>
      <c r="AG119" s="373"/>
      <c r="AH119" s="373"/>
      <c r="AI119" s="373"/>
      <c r="AJ119" s="373"/>
      <c r="AK119" s="373"/>
      <c r="AL119" s="373"/>
      <c r="AM119" s="373"/>
      <c r="AN119" s="373"/>
      <c r="AO119" s="373"/>
      <c r="AP119" s="373"/>
      <c r="AQ119" s="373"/>
      <c r="AR119" s="373"/>
      <c r="AS119" s="373"/>
      <c r="AT119" s="374"/>
    </row>
    <row r="120" spans="1:46" ht="6.95" customHeight="1" x14ac:dyDescent="0.2">
      <c r="A120" s="11"/>
      <c r="B120" s="342" t="s">
        <v>404</v>
      </c>
      <c r="C120" s="342"/>
      <c r="D120" s="342"/>
      <c r="E120" s="342"/>
      <c r="F120" s="342"/>
      <c r="L120" s="342" t="s">
        <v>405</v>
      </c>
      <c r="M120" s="342"/>
      <c r="N120" s="342"/>
      <c r="O120" s="342"/>
      <c r="P120" s="342"/>
      <c r="V120" s="342" t="s">
        <v>524</v>
      </c>
      <c r="W120" s="342"/>
      <c r="X120" s="342"/>
      <c r="Y120" s="342"/>
      <c r="Z120" s="342"/>
      <c r="AA120" s="342"/>
      <c r="AI120" s="342" t="s">
        <v>411</v>
      </c>
      <c r="AJ120" s="342"/>
      <c r="AK120" s="342"/>
      <c r="AL120" s="342"/>
      <c r="AM120" s="342"/>
      <c r="AN120" s="342"/>
      <c r="AT120" s="13"/>
    </row>
    <row r="121" spans="1:46" ht="6.95" customHeight="1" x14ac:dyDescent="0.2">
      <c r="A121" s="11"/>
      <c r="B121" s="342"/>
      <c r="C121" s="342"/>
      <c r="D121" s="342"/>
      <c r="E121" s="342"/>
      <c r="F121" s="342"/>
      <c r="L121" s="342"/>
      <c r="M121" s="342"/>
      <c r="N121" s="342"/>
      <c r="O121" s="342"/>
      <c r="P121" s="342"/>
      <c r="V121" s="342"/>
      <c r="W121" s="342"/>
      <c r="X121" s="342"/>
      <c r="Y121" s="342"/>
      <c r="Z121" s="342"/>
      <c r="AA121" s="342"/>
      <c r="AI121" s="342"/>
      <c r="AJ121" s="342"/>
      <c r="AK121" s="342"/>
      <c r="AL121" s="342"/>
      <c r="AM121" s="342"/>
      <c r="AN121" s="342"/>
      <c r="AT121" s="13"/>
    </row>
    <row r="122" spans="1:46" ht="6.95" customHeight="1" thickBot="1" x14ac:dyDescent="0.25">
      <c r="A122" s="11"/>
      <c r="B122" s="339"/>
      <c r="C122" s="339"/>
      <c r="D122" s="339"/>
      <c r="E122" s="339"/>
      <c r="F122" s="339"/>
      <c r="G122" s="339"/>
      <c r="H122" s="339"/>
      <c r="I122" s="339"/>
      <c r="J122" s="339"/>
      <c r="K122" s="339"/>
      <c r="L122" s="341"/>
      <c r="M122" s="339"/>
      <c r="N122" s="339"/>
      <c r="O122" s="339"/>
      <c r="P122" s="339"/>
      <c r="Q122" s="339"/>
      <c r="R122" s="339"/>
      <c r="S122" s="339"/>
      <c r="T122" s="339"/>
      <c r="U122" s="339"/>
      <c r="V122" s="196"/>
      <c r="W122" s="196"/>
      <c r="X122" s="196"/>
      <c r="Y122" s="196"/>
      <c r="Z122" s="196"/>
      <c r="AA122" s="196"/>
      <c r="AB122" s="196"/>
      <c r="AC122" s="196"/>
      <c r="AD122" s="196"/>
      <c r="AE122" s="196"/>
      <c r="AF122" s="196"/>
      <c r="AG122" s="196"/>
      <c r="AT122" s="13"/>
    </row>
    <row r="123" spans="1:46" ht="6.95" customHeight="1" x14ac:dyDescent="0.2">
      <c r="A123" s="11"/>
      <c r="B123" s="339"/>
      <c r="C123" s="339"/>
      <c r="D123" s="339"/>
      <c r="E123" s="339"/>
      <c r="F123" s="339"/>
      <c r="G123" s="339"/>
      <c r="H123" s="339"/>
      <c r="I123" s="339"/>
      <c r="J123" s="339"/>
      <c r="K123" s="339"/>
      <c r="L123" s="339"/>
      <c r="M123" s="339"/>
      <c r="N123" s="339"/>
      <c r="O123" s="339"/>
      <c r="P123" s="339"/>
      <c r="Q123" s="339"/>
      <c r="R123" s="339"/>
      <c r="S123" s="339"/>
      <c r="T123" s="339"/>
      <c r="U123" s="339"/>
      <c r="V123" s="196"/>
      <c r="W123" s="196"/>
      <c r="X123" s="196"/>
      <c r="Y123" s="196"/>
      <c r="Z123" s="196"/>
      <c r="AA123" s="196"/>
      <c r="AB123" s="196"/>
      <c r="AC123" s="196"/>
      <c r="AD123" s="196"/>
      <c r="AE123" s="196"/>
      <c r="AF123" s="196"/>
      <c r="AG123" s="196"/>
      <c r="AI123" s="342" t="s">
        <v>412</v>
      </c>
      <c r="AJ123" s="342"/>
      <c r="AK123" s="342"/>
      <c r="AL123" s="342"/>
      <c r="AM123" s="365"/>
      <c r="AN123" s="202"/>
      <c r="AT123" s="13"/>
    </row>
    <row r="124" spans="1:46" ht="6.95" customHeight="1" thickBot="1" x14ac:dyDescent="0.25">
      <c r="A124" s="11"/>
      <c r="B124" s="340"/>
      <c r="C124" s="340"/>
      <c r="D124" s="340"/>
      <c r="E124" s="340"/>
      <c r="F124" s="340"/>
      <c r="G124" s="340"/>
      <c r="H124" s="340"/>
      <c r="I124" s="340"/>
      <c r="J124" s="340"/>
      <c r="K124" s="340"/>
      <c r="L124" s="340"/>
      <c r="M124" s="340"/>
      <c r="N124" s="340"/>
      <c r="O124" s="340"/>
      <c r="P124" s="340"/>
      <c r="Q124" s="340"/>
      <c r="R124" s="340"/>
      <c r="S124" s="340"/>
      <c r="T124" s="340"/>
      <c r="U124" s="340"/>
      <c r="V124" s="364"/>
      <c r="W124" s="364"/>
      <c r="X124" s="364"/>
      <c r="Y124" s="364"/>
      <c r="Z124" s="364"/>
      <c r="AA124" s="364"/>
      <c r="AB124" s="364"/>
      <c r="AC124" s="364"/>
      <c r="AD124" s="364"/>
      <c r="AE124" s="364"/>
      <c r="AF124" s="364"/>
      <c r="AG124" s="364"/>
      <c r="AI124" s="342"/>
      <c r="AJ124" s="342"/>
      <c r="AK124" s="342"/>
      <c r="AL124" s="342"/>
      <c r="AM124" s="365"/>
      <c r="AN124" s="203"/>
      <c r="AT124" s="13"/>
    </row>
    <row r="125" spans="1:46" ht="6.95" customHeight="1" thickBot="1" x14ac:dyDescent="0.25">
      <c r="A125" s="16"/>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c r="AA125" s="17"/>
      <c r="AB125" s="17"/>
      <c r="AC125" s="17"/>
      <c r="AD125" s="17"/>
      <c r="AE125" s="17"/>
      <c r="AF125" s="17"/>
      <c r="AG125" s="17"/>
      <c r="AH125" s="17"/>
      <c r="AI125" s="17"/>
      <c r="AJ125" s="17"/>
      <c r="AK125" s="17"/>
      <c r="AL125" s="17"/>
      <c r="AM125" s="17"/>
      <c r="AN125" s="17"/>
      <c r="AO125" s="17"/>
      <c r="AP125" s="17"/>
      <c r="AQ125" s="17"/>
      <c r="AR125" s="17"/>
      <c r="AS125" s="17"/>
      <c r="AT125" s="18"/>
    </row>
    <row r="126" spans="1:46" ht="6.95" customHeight="1" x14ac:dyDescent="0.2">
      <c r="A126" s="19"/>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1"/>
    </row>
    <row r="127" spans="1:46" ht="6.95" customHeight="1" x14ac:dyDescent="0.2">
      <c r="A127" s="194">
        <v>8</v>
      </c>
      <c r="B127" s="195" t="s">
        <v>413</v>
      </c>
      <c r="C127" s="195"/>
      <c r="D127" s="195"/>
      <c r="E127" s="195"/>
      <c r="F127" s="195"/>
      <c r="G127" s="195"/>
      <c r="H127" s="195"/>
      <c r="I127" s="195"/>
      <c r="J127" s="195"/>
      <c r="K127" s="195"/>
      <c r="L127" s="195"/>
      <c r="M127" s="195"/>
      <c r="N127" s="195"/>
      <c r="O127" s="195"/>
      <c r="P127" s="195"/>
      <c r="Q127" s="195"/>
      <c r="R127" s="195"/>
      <c r="S127" s="195"/>
      <c r="T127" s="195"/>
      <c r="U127" s="195"/>
      <c r="V127" s="195"/>
      <c r="W127" s="195"/>
      <c r="X127" s="195"/>
      <c r="Y127" s="195"/>
      <c r="Z127" s="195"/>
      <c r="AA127" s="195"/>
      <c r="AB127" s="195"/>
      <c r="AC127" s="195"/>
      <c r="AF127" s="342" t="s">
        <v>409</v>
      </c>
      <c r="AG127" s="342"/>
      <c r="AH127" s="342"/>
      <c r="AI127" s="342"/>
      <c r="AJ127" s="342"/>
      <c r="AK127" s="342"/>
      <c r="AL127" s="342"/>
      <c r="AM127" s="342"/>
      <c r="AN127" s="342"/>
      <c r="AO127" s="342"/>
      <c r="AP127" s="342"/>
      <c r="AQ127" s="342"/>
      <c r="AR127" s="342"/>
      <c r="AS127" s="342"/>
      <c r="AT127" s="13"/>
    </row>
    <row r="128" spans="1:46" ht="6.95" customHeight="1" x14ac:dyDescent="0.2">
      <c r="A128" s="194"/>
      <c r="B128" s="195"/>
      <c r="C128" s="195"/>
      <c r="D128" s="195"/>
      <c r="E128" s="195"/>
      <c r="F128" s="195"/>
      <c r="G128" s="195"/>
      <c r="H128" s="195"/>
      <c r="I128" s="195"/>
      <c r="J128" s="195"/>
      <c r="K128" s="195"/>
      <c r="L128" s="195"/>
      <c r="M128" s="195"/>
      <c r="N128" s="195"/>
      <c r="O128" s="195"/>
      <c r="P128" s="195"/>
      <c r="Q128" s="195"/>
      <c r="R128" s="195"/>
      <c r="S128" s="195"/>
      <c r="T128" s="195"/>
      <c r="U128" s="195"/>
      <c r="V128" s="195"/>
      <c r="W128" s="195"/>
      <c r="X128" s="195"/>
      <c r="Y128" s="195"/>
      <c r="Z128" s="195"/>
      <c r="AA128" s="195"/>
      <c r="AB128" s="195"/>
      <c r="AC128" s="195"/>
      <c r="AF128" s="369"/>
      <c r="AG128" s="369"/>
      <c r="AH128" s="369"/>
      <c r="AI128" s="369"/>
      <c r="AJ128" s="369"/>
      <c r="AK128" s="369"/>
      <c r="AL128" s="369"/>
      <c r="AM128" s="369"/>
      <c r="AN128" s="369"/>
      <c r="AO128" s="369"/>
      <c r="AP128" s="369"/>
      <c r="AQ128" s="369"/>
      <c r="AR128" s="369"/>
      <c r="AS128" s="369"/>
      <c r="AT128" s="13"/>
    </row>
    <row r="129" spans="1:46" ht="6.95" customHeight="1" x14ac:dyDescent="0.25">
      <c r="A129" s="30"/>
      <c r="B129" s="31"/>
      <c r="C129" s="31"/>
      <c r="D129" s="31"/>
      <c r="E129" s="31"/>
      <c r="F129" s="31"/>
      <c r="G129" s="31"/>
      <c r="H129" s="31"/>
      <c r="I129" s="31"/>
      <c r="J129" s="31"/>
      <c r="K129" s="31"/>
      <c r="AE129" s="32"/>
      <c r="AF129" s="32"/>
      <c r="AG129" s="32"/>
      <c r="AH129" s="32"/>
      <c r="AI129" s="32"/>
      <c r="AJ129" s="32"/>
      <c r="AK129" s="32"/>
      <c r="AL129" s="32"/>
      <c r="AM129" s="33"/>
      <c r="AN129" s="32"/>
      <c r="AO129" s="32"/>
      <c r="AP129" s="32"/>
      <c r="AQ129" s="32"/>
      <c r="AR129" s="32"/>
      <c r="AS129" s="32"/>
      <c r="AT129" s="13"/>
    </row>
    <row r="130" spans="1:46" ht="6.95" customHeight="1" x14ac:dyDescent="0.2">
      <c r="A130" s="11"/>
      <c r="B130" s="375" t="s">
        <v>414</v>
      </c>
      <c r="C130" s="376"/>
      <c r="D130" s="376"/>
      <c r="E130" s="376"/>
      <c r="F130" s="376"/>
      <c r="G130" s="376"/>
      <c r="H130" s="376"/>
      <c r="I130" s="376"/>
      <c r="J130" s="376"/>
      <c r="K130" s="376"/>
      <c r="L130" s="376"/>
      <c r="M130" s="376"/>
      <c r="N130" s="376"/>
      <c r="O130" s="377"/>
      <c r="P130" s="375" t="s">
        <v>415</v>
      </c>
      <c r="Q130" s="376"/>
      <c r="R130" s="376"/>
      <c r="S130" s="376"/>
      <c r="T130" s="376"/>
      <c r="U130" s="376"/>
      <c r="V130" s="376"/>
      <c r="W130" s="376"/>
      <c r="X130" s="376"/>
      <c r="Y130" s="376"/>
      <c r="Z130" s="376"/>
      <c r="AA130" s="376"/>
      <c r="AB130" s="377"/>
      <c r="AE130" s="32"/>
      <c r="AF130" s="32"/>
      <c r="AG130" s="32"/>
      <c r="AH130" s="32"/>
      <c r="AI130" s="32"/>
      <c r="AJ130" s="32"/>
      <c r="AK130" s="32"/>
      <c r="AL130" s="32"/>
      <c r="AM130" s="32"/>
      <c r="AN130" s="32"/>
      <c r="AO130" s="32"/>
      <c r="AP130" s="32"/>
      <c r="AQ130" s="32"/>
      <c r="AR130" s="32"/>
      <c r="AS130" s="32"/>
      <c r="AT130" s="13"/>
    </row>
    <row r="131" spans="1:46" ht="6.95" customHeight="1" x14ac:dyDescent="0.2">
      <c r="A131" s="11"/>
      <c r="B131" s="378"/>
      <c r="C131" s="379"/>
      <c r="D131" s="379"/>
      <c r="E131" s="379"/>
      <c r="F131" s="379"/>
      <c r="G131" s="379"/>
      <c r="H131" s="379"/>
      <c r="I131" s="379"/>
      <c r="J131" s="379"/>
      <c r="K131" s="379"/>
      <c r="L131" s="379"/>
      <c r="M131" s="379"/>
      <c r="N131" s="379"/>
      <c r="O131" s="380"/>
      <c r="P131" s="378"/>
      <c r="Q131" s="379"/>
      <c r="R131" s="379"/>
      <c r="S131" s="379"/>
      <c r="T131" s="379"/>
      <c r="U131" s="379"/>
      <c r="V131" s="379"/>
      <c r="W131" s="379"/>
      <c r="X131" s="379"/>
      <c r="Y131" s="379"/>
      <c r="Z131" s="379"/>
      <c r="AA131" s="379"/>
      <c r="AB131" s="380"/>
      <c r="AE131" s="32"/>
      <c r="AF131" s="32"/>
      <c r="AG131" s="32"/>
      <c r="AH131" s="32"/>
      <c r="AI131" s="32"/>
      <c r="AJ131" s="32"/>
      <c r="AK131" s="32"/>
      <c r="AL131" s="32"/>
      <c r="AM131" s="32"/>
      <c r="AN131" s="32"/>
      <c r="AO131" s="32"/>
      <c r="AP131" s="32"/>
      <c r="AQ131" s="32"/>
      <c r="AR131" s="32"/>
      <c r="AS131" s="32"/>
      <c r="AT131" s="13"/>
    </row>
    <row r="132" spans="1:46" ht="6.95" customHeight="1" x14ac:dyDescent="0.2">
      <c r="A132" s="11"/>
      <c r="B132" s="381">
        <f>AM68</f>
        <v>0</v>
      </c>
      <c r="C132" s="382"/>
      <c r="D132" s="382"/>
      <c r="E132" s="382"/>
      <c r="F132" s="382"/>
      <c r="G132" s="382"/>
      <c r="H132" s="382"/>
      <c r="I132" s="382"/>
      <c r="J132" s="382"/>
      <c r="K132" s="382"/>
      <c r="L132" s="381" t="s">
        <v>387</v>
      </c>
      <c r="M132" s="382"/>
      <c r="N132" s="382"/>
      <c r="O132" s="387"/>
      <c r="P132" s="381">
        <f>AQ68</f>
        <v>0</v>
      </c>
      <c r="Q132" s="382"/>
      <c r="R132" s="382"/>
      <c r="S132" s="382"/>
      <c r="T132" s="382"/>
      <c r="U132" s="382"/>
      <c r="V132" s="382"/>
      <c r="W132" s="382"/>
      <c r="X132" s="382"/>
      <c r="Y132" s="381" t="s">
        <v>416</v>
      </c>
      <c r="Z132" s="382"/>
      <c r="AA132" s="382"/>
      <c r="AB132" s="387"/>
      <c r="AT132" s="13"/>
    </row>
    <row r="133" spans="1:46" ht="6.95" customHeight="1" x14ac:dyDescent="0.2">
      <c r="A133" s="11"/>
      <c r="B133" s="383"/>
      <c r="C133" s="384"/>
      <c r="D133" s="384"/>
      <c r="E133" s="384"/>
      <c r="F133" s="384"/>
      <c r="G133" s="384"/>
      <c r="H133" s="384"/>
      <c r="I133" s="384"/>
      <c r="J133" s="384"/>
      <c r="K133" s="384"/>
      <c r="L133" s="383"/>
      <c r="M133" s="384"/>
      <c r="N133" s="384"/>
      <c r="O133" s="388"/>
      <c r="P133" s="383"/>
      <c r="Q133" s="384"/>
      <c r="R133" s="384"/>
      <c r="S133" s="384"/>
      <c r="T133" s="384"/>
      <c r="U133" s="384"/>
      <c r="V133" s="384"/>
      <c r="W133" s="384"/>
      <c r="X133" s="384"/>
      <c r="Y133" s="383"/>
      <c r="Z133" s="384"/>
      <c r="AA133" s="384"/>
      <c r="AB133" s="388"/>
      <c r="AK133" s="34"/>
      <c r="AL133" s="34"/>
      <c r="AM133" s="34"/>
      <c r="AN133" s="34"/>
      <c r="AO133" s="34"/>
      <c r="AP133" s="34"/>
      <c r="AQ133" s="34"/>
      <c r="AR133" s="34"/>
      <c r="AS133" s="34"/>
      <c r="AT133" s="13"/>
    </row>
    <row r="134" spans="1:46" ht="6.95" customHeight="1" x14ac:dyDescent="0.2">
      <c r="A134" s="11"/>
      <c r="B134" s="385"/>
      <c r="C134" s="386"/>
      <c r="D134" s="386"/>
      <c r="E134" s="386"/>
      <c r="F134" s="386"/>
      <c r="G134" s="386"/>
      <c r="H134" s="386"/>
      <c r="I134" s="386"/>
      <c r="J134" s="386"/>
      <c r="K134" s="386"/>
      <c r="L134" s="385"/>
      <c r="M134" s="386"/>
      <c r="N134" s="386"/>
      <c r="O134" s="389"/>
      <c r="P134" s="385"/>
      <c r="Q134" s="386"/>
      <c r="R134" s="386"/>
      <c r="S134" s="386"/>
      <c r="T134" s="386"/>
      <c r="U134" s="386"/>
      <c r="V134" s="386"/>
      <c r="W134" s="386"/>
      <c r="X134" s="386"/>
      <c r="Y134" s="385"/>
      <c r="Z134" s="386"/>
      <c r="AA134" s="386"/>
      <c r="AB134" s="389"/>
      <c r="AF134" s="150"/>
      <c r="AG134" s="150"/>
      <c r="AH134" s="150"/>
      <c r="AI134" s="150"/>
      <c r="AJ134" s="150"/>
      <c r="AK134" s="150"/>
      <c r="AL134" s="150"/>
      <c r="AM134" s="150"/>
      <c r="AN134" s="150"/>
      <c r="AO134" s="150"/>
      <c r="AP134" s="150"/>
      <c r="AQ134" s="150"/>
      <c r="AR134" s="150"/>
      <c r="AS134" s="150"/>
      <c r="AT134" s="13"/>
    </row>
    <row r="135" spans="1:46" ht="6.95" customHeight="1" x14ac:dyDescent="0.2">
      <c r="A135" s="11"/>
      <c r="B135" s="198" t="s">
        <v>404</v>
      </c>
      <c r="C135" s="198"/>
      <c r="D135" s="198"/>
      <c r="E135" s="198"/>
      <c r="F135" s="198"/>
      <c r="G135" s="35"/>
      <c r="H135" s="35"/>
      <c r="I135" s="35"/>
      <c r="J135" s="35"/>
      <c r="K135" s="35"/>
      <c r="L135" s="198" t="s">
        <v>405</v>
      </c>
      <c r="M135" s="198"/>
      <c r="N135" s="198"/>
      <c r="O135" s="198"/>
      <c r="P135" s="198"/>
      <c r="Q135" s="35"/>
      <c r="R135" s="35"/>
      <c r="S135" s="35"/>
      <c r="T135" s="35"/>
      <c r="U135" s="35"/>
      <c r="V135" s="35"/>
      <c r="W135" s="35"/>
      <c r="X135" s="35"/>
      <c r="Y135" s="35"/>
      <c r="Z135" s="35"/>
      <c r="AA135" s="35"/>
      <c r="AB135" s="35"/>
      <c r="AF135" s="150"/>
      <c r="AG135" s="150"/>
      <c r="AH135" s="150"/>
      <c r="AI135" s="150"/>
      <c r="AJ135" s="150"/>
      <c r="AK135" s="150"/>
      <c r="AL135" s="150"/>
      <c r="AM135" s="150"/>
      <c r="AN135" s="150"/>
      <c r="AO135" s="150"/>
      <c r="AP135" s="150"/>
      <c r="AQ135" s="150"/>
      <c r="AR135" s="150"/>
      <c r="AS135" s="150"/>
      <c r="AT135" s="13"/>
    </row>
    <row r="136" spans="1:46" ht="6.95" customHeight="1" x14ac:dyDescent="0.2">
      <c r="A136" s="11"/>
      <c r="B136" s="198"/>
      <c r="C136" s="198"/>
      <c r="D136" s="198"/>
      <c r="E136" s="198"/>
      <c r="F136" s="198"/>
      <c r="G136" s="35"/>
      <c r="H136" s="35"/>
      <c r="I136" s="35"/>
      <c r="J136" s="35"/>
      <c r="K136" s="35"/>
      <c r="L136" s="198"/>
      <c r="M136" s="198"/>
      <c r="N136" s="198"/>
      <c r="O136" s="198"/>
      <c r="P136" s="198"/>
      <c r="Q136" s="35"/>
      <c r="R136" s="35"/>
      <c r="S136" s="35"/>
      <c r="T136" s="35"/>
      <c r="U136" s="35"/>
      <c r="V136" s="35"/>
      <c r="W136" s="35"/>
      <c r="X136" s="35"/>
      <c r="Y136" s="35"/>
      <c r="Z136" s="35"/>
      <c r="AA136" s="35"/>
      <c r="AB136" s="35"/>
      <c r="AF136" s="366"/>
      <c r="AG136" s="366"/>
      <c r="AH136" s="366"/>
      <c r="AI136" s="366"/>
      <c r="AJ136" s="366"/>
      <c r="AK136" s="366"/>
      <c r="AL136" s="366"/>
      <c r="AM136" s="366"/>
      <c r="AN136" s="366"/>
      <c r="AO136" s="366"/>
      <c r="AP136" s="366"/>
      <c r="AQ136" s="366"/>
      <c r="AR136" s="366"/>
      <c r="AS136" s="366"/>
      <c r="AT136" s="13"/>
    </row>
    <row r="137" spans="1:46" ht="6.95" customHeight="1" x14ac:dyDescent="0.2">
      <c r="A137" s="11"/>
      <c r="B137" s="391"/>
      <c r="C137" s="391"/>
      <c r="D137" s="391"/>
      <c r="E137" s="391"/>
      <c r="F137" s="391"/>
      <c r="G137" s="391"/>
      <c r="H137" s="391"/>
      <c r="I137" s="391"/>
      <c r="J137" s="391"/>
      <c r="K137" s="391"/>
      <c r="L137" s="393"/>
      <c r="M137" s="393"/>
      <c r="N137" s="393"/>
      <c r="O137" s="393"/>
      <c r="P137" s="393"/>
      <c r="Q137" s="393"/>
      <c r="R137" s="393"/>
      <c r="S137" s="393"/>
      <c r="T137" s="393"/>
      <c r="U137" s="393"/>
      <c r="V137" s="36"/>
      <c r="W137" s="36"/>
      <c r="X137" s="36"/>
      <c r="Y137" s="36"/>
      <c r="Z137" s="36"/>
      <c r="AA137" s="36"/>
      <c r="AF137" s="198" t="s">
        <v>526</v>
      </c>
      <c r="AG137" s="198"/>
      <c r="AH137" s="198"/>
      <c r="AI137" s="198"/>
      <c r="AJ137" s="198"/>
      <c r="AK137" s="198"/>
      <c r="AT137" s="13"/>
    </row>
    <row r="138" spans="1:46" ht="6.95" customHeight="1" x14ac:dyDescent="0.2">
      <c r="A138" s="11"/>
      <c r="B138" s="391"/>
      <c r="C138" s="391"/>
      <c r="D138" s="391"/>
      <c r="E138" s="391"/>
      <c r="F138" s="391"/>
      <c r="G138" s="391"/>
      <c r="H138" s="391"/>
      <c r="I138" s="391"/>
      <c r="J138" s="391"/>
      <c r="K138" s="391"/>
      <c r="L138" s="393"/>
      <c r="M138" s="393"/>
      <c r="N138" s="393"/>
      <c r="O138" s="393"/>
      <c r="P138" s="393"/>
      <c r="Q138" s="393"/>
      <c r="R138" s="393"/>
      <c r="S138" s="393"/>
      <c r="T138" s="393"/>
      <c r="U138" s="393"/>
      <c r="V138" s="36"/>
      <c r="W138" s="36"/>
      <c r="X138" s="36"/>
      <c r="Y138" s="36"/>
      <c r="Z138" s="36"/>
      <c r="AA138" s="36"/>
      <c r="AF138" s="198"/>
      <c r="AG138" s="198"/>
      <c r="AH138" s="198"/>
      <c r="AI138" s="198"/>
      <c r="AJ138" s="198"/>
      <c r="AK138" s="198"/>
      <c r="AT138" s="13"/>
    </row>
    <row r="139" spans="1:46" ht="6.95" customHeight="1" x14ac:dyDescent="0.2">
      <c r="A139" s="11"/>
      <c r="B139" s="392"/>
      <c r="C139" s="392"/>
      <c r="D139" s="392"/>
      <c r="E139" s="392"/>
      <c r="F139" s="392"/>
      <c r="G139" s="392"/>
      <c r="H139" s="392"/>
      <c r="I139" s="392"/>
      <c r="J139" s="392"/>
      <c r="K139" s="392"/>
      <c r="L139" s="394"/>
      <c r="M139" s="394"/>
      <c r="N139" s="394"/>
      <c r="O139" s="394"/>
      <c r="P139" s="394"/>
      <c r="Q139" s="394"/>
      <c r="R139" s="394"/>
      <c r="S139" s="394"/>
      <c r="T139" s="394"/>
      <c r="U139" s="394"/>
      <c r="AT139" s="13"/>
    </row>
    <row r="140" spans="1:46" ht="6.95" customHeight="1" thickBot="1" x14ac:dyDescent="0.25">
      <c r="A140" s="16"/>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c r="AA140" s="17"/>
      <c r="AB140" s="17"/>
      <c r="AC140" s="17"/>
      <c r="AD140" s="17"/>
      <c r="AE140" s="17"/>
      <c r="AF140" s="17"/>
      <c r="AG140" s="17"/>
      <c r="AH140" s="17"/>
      <c r="AI140" s="17"/>
      <c r="AJ140" s="17"/>
      <c r="AK140" s="17"/>
      <c r="AL140" s="17"/>
      <c r="AM140" s="17"/>
      <c r="AN140" s="17"/>
      <c r="AO140" s="17"/>
      <c r="AP140" s="17"/>
      <c r="AQ140" s="17"/>
      <c r="AR140" s="17"/>
      <c r="AS140" s="17"/>
      <c r="AT140" s="18"/>
    </row>
    <row r="141" spans="1:46" ht="6.95" customHeight="1" x14ac:dyDescent="0.2"/>
    <row r="142" spans="1:46" ht="6.95" customHeight="1" x14ac:dyDescent="0.2">
      <c r="B142" s="266" t="s">
        <v>417</v>
      </c>
      <c r="C142" s="266"/>
      <c r="D142" s="266"/>
      <c r="E142" s="266"/>
      <c r="F142" s="266"/>
      <c r="G142" s="266"/>
      <c r="H142" s="266"/>
      <c r="I142" s="395" t="s">
        <v>418</v>
      </c>
      <c r="J142" s="395"/>
      <c r="K142" s="395"/>
      <c r="L142" s="395"/>
      <c r="M142" s="395"/>
      <c r="N142" s="395"/>
      <c r="O142" s="395"/>
      <c r="P142" s="395"/>
      <c r="Q142" s="395"/>
      <c r="R142" s="395"/>
      <c r="S142" s="395"/>
      <c r="T142" s="395"/>
      <c r="U142" s="395"/>
      <c r="V142" s="37"/>
      <c r="W142" s="201" t="s">
        <v>419</v>
      </c>
      <c r="X142" s="201"/>
      <c r="Y142" s="201"/>
      <c r="AE142" s="396" t="s">
        <v>420</v>
      </c>
      <c r="AF142" s="396"/>
      <c r="AG142" s="396"/>
      <c r="AH142" s="396"/>
      <c r="AI142" s="396"/>
      <c r="AJ142" s="397" t="s">
        <v>528</v>
      </c>
      <c r="AK142" s="397"/>
      <c r="AL142" s="397"/>
      <c r="AM142" s="397"/>
      <c r="AN142" s="397"/>
      <c r="AO142" s="397"/>
      <c r="AP142" s="397"/>
      <c r="AQ142" s="397"/>
      <c r="AR142" s="397"/>
      <c r="AS142" s="397"/>
      <c r="AT142" s="397"/>
    </row>
    <row r="143" spans="1:46" ht="6.95" customHeight="1" x14ac:dyDescent="0.2">
      <c r="B143" s="266"/>
      <c r="C143" s="266"/>
      <c r="D143" s="266"/>
      <c r="E143" s="266"/>
      <c r="F143" s="266"/>
      <c r="G143" s="266"/>
      <c r="H143" s="266"/>
      <c r="I143" s="395"/>
      <c r="J143" s="395"/>
      <c r="K143" s="395"/>
      <c r="L143" s="395"/>
      <c r="M143" s="395"/>
      <c r="N143" s="395"/>
      <c r="O143" s="395"/>
      <c r="P143" s="395"/>
      <c r="Q143" s="395"/>
      <c r="R143" s="395"/>
      <c r="S143" s="395"/>
      <c r="T143" s="395"/>
      <c r="U143" s="395"/>
      <c r="V143" s="37"/>
      <c r="W143" s="201"/>
      <c r="X143" s="201"/>
      <c r="Y143" s="201"/>
      <c r="AE143" s="396"/>
      <c r="AF143" s="396"/>
      <c r="AG143" s="396"/>
      <c r="AH143" s="396"/>
      <c r="AI143" s="396"/>
      <c r="AJ143" s="397"/>
      <c r="AK143" s="397"/>
      <c r="AL143" s="397"/>
      <c r="AM143" s="397"/>
      <c r="AN143" s="397"/>
      <c r="AO143" s="397"/>
      <c r="AP143" s="397"/>
      <c r="AQ143" s="397"/>
      <c r="AR143" s="397"/>
      <c r="AS143" s="397"/>
      <c r="AT143" s="397"/>
    </row>
    <row r="144" spans="1:46" ht="6.95" customHeight="1" x14ac:dyDescent="0.2">
      <c r="B144" s="390" t="s">
        <v>421</v>
      </c>
      <c r="C144" s="342"/>
      <c r="D144" s="342"/>
      <c r="E144" s="342"/>
      <c r="F144" s="342"/>
      <c r="G144" s="342"/>
      <c r="H144" s="342"/>
      <c r="I144" s="395"/>
      <c r="J144" s="395"/>
      <c r="K144" s="395"/>
      <c r="L144" s="395"/>
      <c r="M144" s="395"/>
      <c r="N144" s="395"/>
      <c r="O144" s="395"/>
      <c r="P144" s="395"/>
      <c r="Q144" s="395"/>
      <c r="R144" s="395"/>
      <c r="S144" s="395"/>
      <c r="T144" s="395"/>
      <c r="U144" s="395"/>
      <c r="V144" s="37"/>
      <c r="W144" s="201"/>
      <c r="X144" s="201"/>
      <c r="Y144" s="201"/>
      <c r="AJ144" s="397"/>
      <c r="AK144" s="397"/>
      <c r="AL144" s="397"/>
      <c r="AM144" s="397"/>
      <c r="AN144" s="397"/>
      <c r="AO144" s="397"/>
      <c r="AP144" s="397"/>
      <c r="AQ144" s="397"/>
      <c r="AR144" s="397"/>
      <c r="AS144" s="397"/>
      <c r="AT144" s="397"/>
    </row>
    <row r="145" spans="1:46" ht="6.95" customHeight="1" x14ac:dyDescent="0.2">
      <c r="B145" s="342"/>
      <c r="C145" s="342"/>
      <c r="D145" s="342"/>
      <c r="E145" s="342"/>
      <c r="F145" s="342"/>
      <c r="G145" s="342"/>
      <c r="H145" s="342"/>
      <c r="I145" s="395"/>
      <c r="J145" s="395"/>
      <c r="K145" s="395"/>
      <c r="L145" s="395"/>
      <c r="M145" s="395"/>
      <c r="N145" s="395"/>
      <c r="O145" s="395"/>
      <c r="P145" s="395"/>
      <c r="Q145" s="395"/>
      <c r="R145" s="395"/>
      <c r="S145" s="395"/>
      <c r="T145" s="395"/>
      <c r="U145" s="395"/>
      <c r="V145" s="37"/>
      <c r="W145" s="201"/>
      <c r="X145" s="201"/>
      <c r="Y145" s="201"/>
      <c r="AJ145" s="397"/>
      <c r="AK145" s="397"/>
      <c r="AL145" s="397"/>
      <c r="AM145" s="397"/>
      <c r="AN145" s="397"/>
      <c r="AO145" s="397"/>
      <c r="AP145" s="397"/>
      <c r="AQ145" s="397"/>
      <c r="AR145" s="397"/>
      <c r="AS145" s="397"/>
      <c r="AT145" s="397"/>
    </row>
    <row r="146" spans="1:46" ht="7.5" customHeight="1" x14ac:dyDescent="0.2">
      <c r="A146" s="143" t="s">
        <v>346</v>
      </c>
      <c r="B146" s="143"/>
      <c r="C146" s="143"/>
      <c r="D146" s="143"/>
      <c r="E146" s="143"/>
      <c r="F146" s="143"/>
      <c r="G146" s="143"/>
      <c r="H146" s="143"/>
      <c r="I146" s="143"/>
      <c r="J146" s="143"/>
      <c r="K146" s="143"/>
      <c r="L146" s="143"/>
      <c r="M146" s="143"/>
      <c r="N146" s="143"/>
      <c r="O146" s="143"/>
      <c r="P146" s="143"/>
      <c r="Q146" s="143"/>
      <c r="R146" s="143"/>
      <c r="S146" s="143"/>
      <c r="T146" s="145"/>
      <c r="U146" s="145"/>
      <c r="V146" s="145"/>
      <c r="W146" s="145"/>
      <c r="X146" s="145"/>
      <c r="Y146" s="145"/>
      <c r="Z146" s="145"/>
      <c r="AA146" s="145"/>
      <c r="AB146" s="147"/>
      <c r="AC146" s="147"/>
      <c r="AD146" s="147"/>
      <c r="AE146" s="147"/>
      <c r="AF146" s="147"/>
      <c r="AG146" s="147"/>
      <c r="AH146" s="147"/>
      <c r="AI146" s="147"/>
      <c r="AJ146" s="147"/>
      <c r="AK146" s="147"/>
      <c r="AL146" s="147"/>
      <c r="AM146" s="147"/>
      <c r="AN146" s="147"/>
      <c r="AO146" s="147"/>
      <c r="AP146" s="147"/>
      <c r="AQ146" s="147"/>
      <c r="AR146" s="147"/>
      <c r="AS146" s="147"/>
      <c r="AT146" s="147"/>
    </row>
    <row r="147" spans="1:46" ht="7.5" customHeight="1" x14ac:dyDescent="0.2">
      <c r="A147" s="143"/>
      <c r="B147" s="143"/>
      <c r="C147" s="143"/>
      <c r="D147" s="143"/>
      <c r="E147" s="143"/>
      <c r="F147" s="143"/>
      <c r="G147" s="143"/>
      <c r="H147" s="143"/>
      <c r="I147" s="143"/>
      <c r="J147" s="143"/>
      <c r="K147" s="143"/>
      <c r="L147" s="143"/>
      <c r="M147" s="143"/>
      <c r="N147" s="143"/>
      <c r="O147" s="143"/>
      <c r="P147" s="143"/>
      <c r="Q147" s="143"/>
      <c r="R147" s="143"/>
      <c r="S147" s="143"/>
      <c r="T147" s="145"/>
      <c r="U147" s="145"/>
      <c r="V147" s="145"/>
      <c r="W147" s="145"/>
      <c r="X147" s="145"/>
      <c r="Y147" s="145"/>
      <c r="Z147" s="145"/>
      <c r="AA147" s="145"/>
      <c r="AB147" s="147"/>
      <c r="AC147" s="147"/>
      <c r="AD147" s="147"/>
      <c r="AE147" s="147"/>
      <c r="AF147" s="147"/>
      <c r="AG147" s="147"/>
      <c r="AH147" s="147"/>
      <c r="AI147" s="147"/>
      <c r="AJ147" s="147"/>
      <c r="AK147" s="147"/>
      <c r="AL147" s="147"/>
      <c r="AM147" s="147"/>
      <c r="AN147" s="147"/>
      <c r="AO147" s="147"/>
      <c r="AP147" s="147"/>
      <c r="AQ147" s="147"/>
      <c r="AR147" s="147"/>
      <c r="AS147" s="147"/>
      <c r="AT147" s="147"/>
    </row>
    <row r="148" spans="1:46" ht="7.5" customHeight="1" x14ac:dyDescent="0.2">
      <c r="A148" s="143"/>
      <c r="B148" s="143"/>
      <c r="C148" s="143"/>
      <c r="D148" s="143"/>
      <c r="E148" s="143"/>
      <c r="F148" s="143"/>
      <c r="G148" s="143"/>
      <c r="H148" s="143"/>
      <c r="I148" s="143"/>
      <c r="J148" s="143"/>
      <c r="K148" s="143"/>
      <c r="L148" s="143"/>
      <c r="M148" s="143"/>
      <c r="N148" s="143"/>
      <c r="O148" s="143"/>
      <c r="P148" s="143"/>
      <c r="Q148" s="143"/>
      <c r="R148" s="143"/>
      <c r="S148" s="143"/>
      <c r="T148" s="145"/>
      <c r="U148" s="145"/>
      <c r="V148" s="145"/>
      <c r="W148" s="145"/>
      <c r="X148" s="145"/>
      <c r="Y148" s="145"/>
      <c r="Z148" s="145"/>
      <c r="AA148" s="145"/>
      <c r="AB148" s="147" t="str">
        <f>AB3</f>
        <v>Version 24/2</v>
      </c>
      <c r="AC148" s="147"/>
      <c r="AD148" s="147"/>
      <c r="AE148" s="147"/>
      <c r="AF148" s="147"/>
      <c r="AG148" s="147"/>
      <c r="AH148" s="147"/>
      <c r="AI148" s="147"/>
      <c r="AJ148" s="147"/>
      <c r="AK148" s="147"/>
      <c r="AL148" s="147"/>
      <c r="AM148" s="147"/>
      <c r="AN148" s="147"/>
      <c r="AO148" s="147"/>
      <c r="AP148" s="147"/>
      <c r="AQ148" s="147"/>
      <c r="AR148" s="147"/>
      <c r="AS148" s="147"/>
      <c r="AT148" s="147"/>
    </row>
    <row r="149" spans="1:46" ht="7.5" customHeight="1" x14ac:dyDescent="0.2">
      <c r="A149" s="144"/>
      <c r="B149" s="144"/>
      <c r="C149" s="144"/>
      <c r="D149" s="144"/>
      <c r="E149" s="144"/>
      <c r="F149" s="144"/>
      <c r="G149" s="144"/>
      <c r="H149" s="144"/>
      <c r="I149" s="144"/>
      <c r="J149" s="144"/>
      <c r="K149" s="144"/>
      <c r="L149" s="144"/>
      <c r="M149" s="144"/>
      <c r="N149" s="144"/>
      <c r="O149" s="144"/>
      <c r="P149" s="144"/>
      <c r="Q149" s="144"/>
      <c r="R149" s="144"/>
      <c r="S149" s="144"/>
      <c r="T149" s="146"/>
      <c r="U149" s="146"/>
      <c r="V149" s="146"/>
      <c r="W149" s="146"/>
      <c r="X149" s="146"/>
      <c r="Y149" s="146"/>
      <c r="Z149" s="146"/>
      <c r="AA149" s="146"/>
      <c r="AB149" s="148"/>
      <c r="AC149" s="148"/>
      <c r="AD149" s="148"/>
      <c r="AE149" s="148"/>
      <c r="AF149" s="148"/>
      <c r="AG149" s="148"/>
      <c r="AH149" s="148"/>
      <c r="AI149" s="148"/>
      <c r="AJ149" s="148"/>
      <c r="AK149" s="148"/>
      <c r="AL149" s="148"/>
      <c r="AM149" s="148"/>
      <c r="AN149" s="148"/>
      <c r="AO149" s="148"/>
      <c r="AP149" s="148"/>
      <c r="AQ149" s="148"/>
      <c r="AR149" s="148"/>
      <c r="AS149" s="148"/>
      <c r="AT149" s="148"/>
    </row>
    <row r="150" spans="1:46" ht="7.5" customHeight="1" x14ac:dyDescent="0.2">
      <c r="A150" s="149"/>
      <c r="B150" s="149"/>
      <c r="C150" s="149"/>
      <c r="D150" s="149"/>
      <c r="E150" s="149"/>
      <c r="F150" s="149"/>
      <c r="G150" s="149"/>
      <c r="H150" s="149"/>
      <c r="I150" s="149"/>
      <c r="J150" s="149"/>
      <c r="K150" s="149"/>
      <c r="L150" s="149"/>
      <c r="M150" s="149"/>
      <c r="N150" s="149"/>
      <c r="O150" s="149"/>
      <c r="P150" s="149"/>
      <c r="Q150" s="149"/>
      <c r="R150" s="149"/>
      <c r="S150" s="149"/>
      <c r="T150" s="149"/>
      <c r="U150" s="149"/>
      <c r="V150" s="149"/>
      <c r="W150" s="149"/>
      <c r="X150" s="149"/>
      <c r="Y150" s="149"/>
      <c r="Z150" s="149"/>
      <c r="AA150" s="149"/>
      <c r="AB150" s="149"/>
      <c r="AC150" s="149"/>
      <c r="AD150" s="149"/>
      <c r="AE150" s="149"/>
      <c r="AF150" s="149"/>
      <c r="AG150" s="149"/>
      <c r="AH150" s="149"/>
      <c r="AI150" s="149"/>
      <c r="AJ150" s="149"/>
      <c r="AK150" s="149"/>
      <c r="AL150" s="149"/>
      <c r="AM150" s="149"/>
      <c r="AN150" s="149"/>
      <c r="AO150" s="149"/>
      <c r="AP150" s="149"/>
      <c r="AQ150" s="149"/>
      <c r="AR150" s="149"/>
      <c r="AS150" s="149"/>
      <c r="AT150" s="149"/>
    </row>
    <row r="151" spans="1:46" ht="7.5" customHeight="1" thickBot="1" x14ac:dyDescent="0.25">
      <c r="A151" s="150"/>
      <c r="B151" s="150"/>
      <c r="C151" s="150"/>
      <c r="D151" s="150"/>
      <c r="E151" s="150"/>
      <c r="F151" s="150"/>
      <c r="G151" s="150"/>
      <c r="H151" s="150"/>
      <c r="I151" s="150"/>
      <c r="J151" s="150"/>
      <c r="K151" s="150"/>
      <c r="L151" s="150"/>
      <c r="M151" s="150"/>
      <c r="N151" s="150"/>
      <c r="O151" s="150"/>
      <c r="P151" s="150"/>
      <c r="Q151" s="150"/>
      <c r="R151" s="150"/>
      <c r="S151" s="150"/>
      <c r="T151" s="150"/>
      <c r="U151" s="150"/>
      <c r="V151" s="150"/>
      <c r="W151" s="150"/>
      <c r="X151" s="150"/>
      <c r="Y151" s="150"/>
      <c r="Z151" s="150"/>
      <c r="AA151" s="150"/>
      <c r="AB151" s="150"/>
      <c r="AC151" s="150"/>
      <c r="AD151" s="150"/>
      <c r="AE151" s="150"/>
      <c r="AF151" s="150"/>
      <c r="AG151" s="150"/>
      <c r="AH151" s="150"/>
      <c r="AI151" s="150"/>
      <c r="AJ151" s="150"/>
      <c r="AK151" s="150"/>
      <c r="AL151" s="150"/>
      <c r="AM151" s="150"/>
      <c r="AN151" s="150"/>
      <c r="AO151" s="150"/>
      <c r="AP151" s="150"/>
      <c r="AQ151" s="150"/>
      <c r="AR151" s="150"/>
      <c r="AS151" s="150"/>
      <c r="AT151" s="150"/>
    </row>
    <row r="152" spans="1:46" ht="7.5" customHeight="1" x14ac:dyDescent="0.2">
      <c r="A152" s="398" t="s">
        <v>351</v>
      </c>
      <c r="B152" s="399"/>
      <c r="C152" s="399"/>
      <c r="D152" s="399"/>
      <c r="E152" s="399"/>
      <c r="F152" s="399"/>
      <c r="G152" s="399"/>
      <c r="H152" s="399"/>
      <c r="I152" s="399"/>
      <c r="J152" s="399"/>
      <c r="K152" s="399"/>
      <c r="L152" s="399"/>
      <c r="M152" s="399"/>
      <c r="N152" s="399"/>
      <c r="O152" s="399"/>
      <c r="P152" s="399"/>
      <c r="Q152" s="399"/>
      <c r="R152" s="399"/>
      <c r="S152" s="399"/>
      <c r="T152" s="399"/>
      <c r="U152" s="399"/>
      <c r="V152" s="399"/>
      <c r="W152" s="399"/>
      <c r="X152" s="399"/>
      <c r="Y152" s="399"/>
      <c r="Z152" s="399"/>
      <c r="AA152" s="402"/>
      <c r="AB152" s="403"/>
      <c r="AC152" s="403"/>
      <c r="AD152" s="403"/>
      <c r="AE152" s="403"/>
      <c r="AF152" s="403"/>
      <c r="AG152" s="403"/>
      <c r="AH152" s="403"/>
      <c r="AI152" s="403"/>
      <c r="AJ152" s="403"/>
      <c r="AK152" s="403"/>
      <c r="AL152" s="403"/>
      <c r="AM152" s="403"/>
      <c r="AN152" s="403"/>
      <c r="AO152" s="403"/>
      <c r="AP152" s="403"/>
      <c r="AQ152" s="403"/>
      <c r="AR152" s="403"/>
      <c r="AS152" s="403"/>
      <c r="AT152" s="404"/>
    </row>
    <row r="153" spans="1:46" ht="7.5" customHeight="1" x14ac:dyDescent="0.2">
      <c r="A153" s="400"/>
      <c r="B153" s="401"/>
      <c r="C153" s="401"/>
      <c r="D153" s="401"/>
      <c r="E153" s="401"/>
      <c r="F153" s="401"/>
      <c r="G153" s="401"/>
      <c r="H153" s="401"/>
      <c r="I153" s="401"/>
      <c r="J153" s="401"/>
      <c r="K153" s="401"/>
      <c r="L153" s="401"/>
      <c r="M153" s="401"/>
      <c r="N153" s="401"/>
      <c r="O153" s="401"/>
      <c r="P153" s="401"/>
      <c r="Q153" s="401"/>
      <c r="R153" s="401"/>
      <c r="S153" s="401"/>
      <c r="T153" s="401"/>
      <c r="U153" s="401"/>
      <c r="V153" s="401"/>
      <c r="W153" s="401"/>
      <c r="X153" s="401"/>
      <c r="Y153" s="401"/>
      <c r="Z153" s="401"/>
      <c r="AA153" s="405"/>
      <c r="AB153" s="405"/>
      <c r="AC153" s="405"/>
      <c r="AD153" s="405"/>
      <c r="AE153" s="405"/>
      <c r="AF153" s="405"/>
      <c r="AG153" s="405"/>
      <c r="AH153" s="405"/>
      <c r="AI153" s="405"/>
      <c r="AJ153" s="405"/>
      <c r="AK153" s="405"/>
      <c r="AL153" s="405"/>
      <c r="AM153" s="405"/>
      <c r="AN153" s="405"/>
      <c r="AO153" s="405"/>
      <c r="AP153" s="405"/>
      <c r="AQ153" s="405"/>
      <c r="AR153" s="405"/>
      <c r="AS153" s="405"/>
      <c r="AT153" s="406"/>
    </row>
    <row r="154" spans="1:46" ht="7.5" customHeight="1" x14ac:dyDescent="0.2">
      <c r="A154" s="400"/>
      <c r="B154" s="401"/>
      <c r="C154" s="401"/>
      <c r="D154" s="401"/>
      <c r="E154" s="401"/>
      <c r="F154" s="401"/>
      <c r="G154" s="401"/>
      <c r="H154" s="401"/>
      <c r="I154" s="401"/>
      <c r="J154" s="401"/>
      <c r="K154" s="401"/>
      <c r="L154" s="401"/>
      <c r="M154" s="401"/>
      <c r="N154" s="401"/>
      <c r="O154" s="401"/>
      <c r="P154" s="401"/>
      <c r="Q154" s="401"/>
      <c r="R154" s="401"/>
      <c r="S154" s="401"/>
      <c r="T154" s="401"/>
      <c r="U154" s="401"/>
      <c r="V154" s="401"/>
      <c r="W154" s="401"/>
      <c r="X154" s="401"/>
      <c r="Y154" s="401"/>
      <c r="Z154" s="401"/>
      <c r="AA154" s="405"/>
      <c r="AB154" s="405"/>
      <c r="AC154" s="405"/>
      <c r="AD154" s="405"/>
      <c r="AE154" s="405"/>
      <c r="AF154" s="405"/>
      <c r="AG154" s="405"/>
      <c r="AH154" s="405"/>
      <c r="AI154" s="405"/>
      <c r="AJ154" s="405"/>
      <c r="AK154" s="405"/>
      <c r="AL154" s="405"/>
      <c r="AM154" s="405"/>
      <c r="AN154" s="405"/>
      <c r="AO154" s="405"/>
      <c r="AP154" s="405"/>
      <c r="AQ154" s="405"/>
      <c r="AR154" s="405"/>
      <c r="AS154" s="405"/>
      <c r="AT154" s="406"/>
    </row>
    <row r="155" spans="1:46" ht="7.5" customHeight="1" x14ac:dyDescent="0.2">
      <c r="A155" s="400"/>
      <c r="B155" s="401"/>
      <c r="C155" s="401"/>
      <c r="D155" s="401"/>
      <c r="E155" s="401"/>
      <c r="F155" s="401"/>
      <c r="G155" s="401"/>
      <c r="H155" s="401"/>
      <c r="I155" s="401"/>
      <c r="J155" s="401"/>
      <c r="K155" s="401"/>
      <c r="L155" s="401"/>
      <c r="M155" s="401"/>
      <c r="N155" s="401"/>
      <c r="O155" s="401"/>
      <c r="P155" s="401"/>
      <c r="Q155" s="401"/>
      <c r="R155" s="401"/>
      <c r="S155" s="401"/>
      <c r="T155" s="401"/>
      <c r="U155" s="401"/>
      <c r="V155" s="401"/>
      <c r="W155" s="401"/>
      <c r="X155" s="401"/>
      <c r="Y155" s="401"/>
      <c r="Z155" s="401"/>
      <c r="AA155" s="405"/>
      <c r="AB155" s="405"/>
      <c r="AC155" s="405"/>
      <c r="AD155" s="405"/>
      <c r="AE155" s="405"/>
      <c r="AF155" s="405"/>
      <c r="AG155" s="405"/>
      <c r="AH155" s="405"/>
      <c r="AI155" s="405"/>
      <c r="AJ155" s="405"/>
      <c r="AK155" s="405"/>
      <c r="AL155" s="405"/>
      <c r="AM155" s="405"/>
      <c r="AN155" s="405"/>
      <c r="AO155" s="405"/>
      <c r="AP155" s="405"/>
      <c r="AQ155" s="405"/>
      <c r="AR155" s="405"/>
      <c r="AS155" s="405"/>
      <c r="AT155" s="406"/>
    </row>
    <row r="156" spans="1:46" ht="7.5" customHeight="1" x14ac:dyDescent="0.2">
      <c r="A156" s="400"/>
      <c r="B156" s="401"/>
      <c r="C156" s="401"/>
      <c r="D156" s="401"/>
      <c r="E156" s="401"/>
      <c r="F156" s="401"/>
      <c r="G156" s="401"/>
      <c r="H156" s="401"/>
      <c r="I156" s="401"/>
      <c r="J156" s="401"/>
      <c r="K156" s="401"/>
      <c r="L156" s="401"/>
      <c r="M156" s="401"/>
      <c r="N156" s="401"/>
      <c r="O156" s="401"/>
      <c r="P156" s="401"/>
      <c r="Q156" s="401"/>
      <c r="R156" s="401"/>
      <c r="S156" s="401"/>
      <c r="T156" s="401"/>
      <c r="U156" s="401"/>
      <c r="V156" s="401"/>
      <c r="W156" s="401"/>
      <c r="X156" s="401"/>
      <c r="Y156" s="401"/>
      <c r="Z156" s="401"/>
      <c r="AA156" s="407"/>
      <c r="AB156" s="407"/>
      <c r="AC156" s="407"/>
      <c r="AD156" s="407"/>
      <c r="AE156" s="407"/>
      <c r="AF156" s="407"/>
      <c r="AG156" s="407"/>
      <c r="AH156" s="407"/>
      <c r="AI156" s="407"/>
      <c r="AJ156" s="407"/>
      <c r="AK156" s="407"/>
      <c r="AL156" s="407"/>
      <c r="AM156" s="407"/>
      <c r="AN156" s="407"/>
      <c r="AO156" s="407"/>
      <c r="AP156" s="407"/>
      <c r="AQ156" s="407"/>
      <c r="AR156" s="407"/>
      <c r="AS156" s="407"/>
      <c r="AT156" s="408"/>
    </row>
    <row r="157" spans="1:46" ht="7.5" customHeight="1" x14ac:dyDescent="0.2">
      <c r="A157" s="400" t="s">
        <v>355</v>
      </c>
      <c r="B157" s="401"/>
      <c r="C157" s="401"/>
      <c r="D157" s="401"/>
      <c r="E157" s="401"/>
      <c r="F157" s="401"/>
      <c r="G157" s="401"/>
      <c r="H157" s="401"/>
      <c r="I157" s="401"/>
      <c r="J157" s="401"/>
      <c r="K157" s="401"/>
      <c r="L157" s="401"/>
      <c r="M157" s="401"/>
      <c r="N157" s="401"/>
      <c r="O157" s="401"/>
      <c r="P157" s="401"/>
      <c r="Q157" s="401"/>
      <c r="R157" s="401"/>
      <c r="S157" s="401"/>
      <c r="T157" s="401"/>
      <c r="U157" s="401"/>
      <c r="V157" s="401"/>
      <c r="W157" s="401"/>
      <c r="X157" s="401"/>
      <c r="Y157" s="401"/>
      <c r="Z157" s="401"/>
      <c r="AA157" s="407"/>
      <c r="AB157" s="407"/>
      <c r="AC157" s="407"/>
      <c r="AD157" s="407"/>
      <c r="AE157" s="407"/>
      <c r="AF157" s="407"/>
      <c r="AG157" s="407"/>
      <c r="AH157" s="407"/>
      <c r="AI157" s="407"/>
      <c r="AJ157" s="407"/>
      <c r="AK157" s="407"/>
      <c r="AL157" s="407"/>
      <c r="AM157" s="407"/>
      <c r="AN157" s="407"/>
      <c r="AO157" s="407"/>
      <c r="AP157" s="407"/>
      <c r="AQ157" s="407"/>
      <c r="AR157" s="407"/>
      <c r="AS157" s="407"/>
      <c r="AT157" s="408"/>
    </row>
    <row r="158" spans="1:46" ht="7.5" customHeight="1" x14ac:dyDescent="0.2">
      <c r="A158" s="400"/>
      <c r="B158" s="401"/>
      <c r="C158" s="401"/>
      <c r="D158" s="401"/>
      <c r="E158" s="401"/>
      <c r="F158" s="401"/>
      <c r="G158" s="401"/>
      <c r="H158" s="401"/>
      <c r="I158" s="401"/>
      <c r="J158" s="401"/>
      <c r="K158" s="401"/>
      <c r="L158" s="401"/>
      <c r="M158" s="401"/>
      <c r="N158" s="401"/>
      <c r="O158" s="401"/>
      <c r="P158" s="401"/>
      <c r="Q158" s="401"/>
      <c r="R158" s="401"/>
      <c r="S158" s="401"/>
      <c r="T158" s="401"/>
      <c r="U158" s="401"/>
      <c r="V158" s="401"/>
      <c r="W158" s="401"/>
      <c r="X158" s="401"/>
      <c r="Y158" s="401"/>
      <c r="Z158" s="401"/>
      <c r="AA158" s="150"/>
      <c r="AB158" s="150"/>
      <c r="AC158" s="150"/>
      <c r="AD158" s="150"/>
      <c r="AE158" s="150"/>
      <c r="AF158" s="150"/>
      <c r="AG158" s="150"/>
      <c r="AH158" s="150"/>
      <c r="AI158" s="150"/>
      <c r="AJ158" s="150"/>
      <c r="AK158" s="150"/>
      <c r="AL158" s="150"/>
      <c r="AM158" s="150"/>
      <c r="AN158" s="150"/>
      <c r="AO158" s="150"/>
      <c r="AP158" s="150"/>
      <c r="AQ158" s="150"/>
      <c r="AR158" s="150"/>
      <c r="AS158" s="150"/>
      <c r="AT158" s="416"/>
    </row>
    <row r="159" spans="1:46" ht="7.5" customHeight="1" x14ac:dyDescent="0.2">
      <c r="A159" s="400"/>
      <c r="B159" s="401"/>
      <c r="C159" s="401"/>
      <c r="D159" s="401"/>
      <c r="E159" s="401"/>
      <c r="F159" s="401"/>
      <c r="G159" s="401"/>
      <c r="H159" s="401"/>
      <c r="I159" s="401"/>
      <c r="J159" s="401"/>
      <c r="K159" s="401"/>
      <c r="L159" s="401"/>
      <c r="M159" s="401"/>
      <c r="N159" s="401"/>
      <c r="O159" s="401"/>
      <c r="P159" s="401"/>
      <c r="Q159" s="401"/>
      <c r="R159" s="401"/>
      <c r="S159" s="401"/>
      <c r="T159" s="401"/>
      <c r="U159" s="401"/>
      <c r="V159" s="401"/>
      <c r="W159" s="401"/>
      <c r="X159" s="401"/>
      <c r="Y159" s="401"/>
      <c r="Z159" s="401"/>
      <c r="AA159" s="150"/>
      <c r="AB159" s="150"/>
      <c r="AC159" s="150"/>
      <c r="AD159" s="150"/>
      <c r="AE159" s="150"/>
      <c r="AF159" s="150"/>
      <c r="AG159" s="150"/>
      <c r="AH159" s="150"/>
      <c r="AI159" s="150"/>
      <c r="AJ159" s="150"/>
      <c r="AK159" s="150"/>
      <c r="AL159" s="150"/>
      <c r="AM159" s="150"/>
      <c r="AN159" s="150"/>
      <c r="AO159" s="150"/>
      <c r="AP159" s="150"/>
      <c r="AQ159" s="150"/>
      <c r="AR159" s="150"/>
      <c r="AS159" s="150"/>
      <c r="AT159" s="416"/>
    </row>
    <row r="160" spans="1:46" ht="7.5" customHeight="1" thickBot="1" x14ac:dyDescent="0.25">
      <c r="A160" s="409"/>
      <c r="B160" s="410"/>
      <c r="C160" s="410"/>
      <c r="D160" s="410"/>
      <c r="E160" s="410"/>
      <c r="F160" s="410"/>
      <c r="G160" s="410"/>
      <c r="H160" s="410"/>
      <c r="I160" s="410"/>
      <c r="J160" s="410"/>
      <c r="K160" s="410"/>
      <c r="L160" s="410"/>
      <c r="M160" s="410"/>
      <c r="N160" s="410"/>
      <c r="O160" s="410"/>
      <c r="P160" s="410"/>
      <c r="Q160" s="410"/>
      <c r="R160" s="410"/>
      <c r="S160" s="410"/>
      <c r="T160" s="410"/>
      <c r="U160" s="410"/>
      <c r="V160" s="410"/>
      <c r="W160" s="410"/>
      <c r="X160" s="410"/>
      <c r="Y160" s="410"/>
      <c r="Z160" s="410"/>
      <c r="AA160" s="411"/>
      <c r="AB160" s="411"/>
      <c r="AC160" s="411"/>
      <c r="AD160" s="411"/>
      <c r="AE160" s="411"/>
      <c r="AF160" s="411"/>
      <c r="AG160" s="411"/>
      <c r="AH160" s="411"/>
      <c r="AI160" s="411"/>
      <c r="AJ160" s="411"/>
      <c r="AK160" s="411"/>
      <c r="AL160" s="411"/>
      <c r="AM160" s="411"/>
      <c r="AN160" s="411"/>
      <c r="AO160" s="411"/>
      <c r="AP160" s="411"/>
      <c r="AQ160" s="411"/>
      <c r="AR160" s="411"/>
      <c r="AS160" s="411"/>
      <c r="AT160" s="417"/>
    </row>
    <row r="161" spans="1:46" ht="7.5" customHeight="1" x14ac:dyDescent="0.2">
      <c r="A161" s="150"/>
      <c r="B161" s="150"/>
      <c r="C161" s="150"/>
      <c r="D161" s="150"/>
      <c r="E161" s="150"/>
      <c r="F161" s="150"/>
      <c r="G161" s="150"/>
      <c r="H161" s="150"/>
      <c r="I161" s="150"/>
      <c r="J161" s="150"/>
      <c r="K161" s="150"/>
      <c r="L161" s="150"/>
      <c r="M161" s="150"/>
      <c r="N161" s="150"/>
      <c r="O161" s="150"/>
      <c r="P161" s="150"/>
      <c r="Q161" s="150"/>
      <c r="R161" s="150"/>
      <c r="S161" s="150"/>
      <c r="T161" s="150"/>
      <c r="U161" s="150"/>
      <c r="V161" s="150"/>
      <c r="W161" s="150"/>
      <c r="X161" s="150"/>
      <c r="Y161" s="150"/>
      <c r="Z161" s="150"/>
      <c r="AA161" s="150"/>
      <c r="AB161" s="150"/>
      <c r="AC161" s="150"/>
      <c r="AD161" s="150"/>
      <c r="AE161" s="150"/>
      <c r="AF161" s="150"/>
      <c r="AG161" s="150"/>
      <c r="AH161" s="150"/>
      <c r="AI161" s="150"/>
      <c r="AJ161" s="150"/>
      <c r="AK161" s="150"/>
      <c r="AL161" s="150"/>
      <c r="AM161" s="150"/>
      <c r="AN161" s="150"/>
      <c r="AO161" s="150"/>
      <c r="AP161" s="150"/>
      <c r="AQ161" s="150"/>
      <c r="AR161" s="150"/>
      <c r="AS161" s="150"/>
      <c r="AT161" s="150"/>
    </row>
    <row r="163" spans="1:46" ht="7.5" customHeight="1" x14ac:dyDescent="0.2">
      <c r="A163" s="415" t="s">
        <v>422</v>
      </c>
      <c r="B163" s="415"/>
      <c r="C163" s="415"/>
      <c r="D163" s="415"/>
      <c r="E163" s="415"/>
      <c r="F163" s="415"/>
      <c r="G163" s="415"/>
      <c r="H163" s="415"/>
      <c r="I163" s="415"/>
      <c r="J163" s="415"/>
      <c r="K163" s="415"/>
      <c r="L163" s="415"/>
      <c r="M163" s="415"/>
      <c r="N163" s="415"/>
      <c r="O163" s="415"/>
      <c r="P163" s="415"/>
      <c r="Q163" s="415"/>
      <c r="R163" s="415"/>
      <c r="S163" s="415"/>
      <c r="T163" s="415"/>
      <c r="U163" s="415"/>
      <c r="V163" s="415"/>
      <c r="W163" s="415"/>
      <c r="X163" s="415"/>
      <c r="Y163" s="415"/>
      <c r="Z163" s="415"/>
      <c r="AA163" s="415"/>
      <c r="AB163" s="415"/>
      <c r="AC163" s="415"/>
      <c r="AD163" s="415"/>
      <c r="AE163" s="415"/>
      <c r="AF163" s="415"/>
      <c r="AG163" s="415"/>
      <c r="AH163" s="415"/>
      <c r="AI163" s="415"/>
      <c r="AJ163" s="415"/>
      <c r="AK163" s="415"/>
      <c r="AL163" s="415"/>
      <c r="AM163" s="415"/>
      <c r="AN163" s="415"/>
      <c r="AO163" s="415"/>
      <c r="AP163" s="415"/>
      <c r="AQ163" s="415"/>
      <c r="AR163" s="415"/>
      <c r="AS163" s="415"/>
    </row>
    <row r="164" spans="1:46" ht="7.5" customHeight="1" x14ac:dyDescent="0.2">
      <c r="A164" s="415"/>
      <c r="B164" s="415"/>
      <c r="C164" s="415"/>
      <c r="D164" s="415"/>
      <c r="E164" s="415"/>
      <c r="F164" s="415"/>
      <c r="G164" s="415"/>
      <c r="H164" s="415"/>
      <c r="I164" s="415"/>
      <c r="J164" s="415"/>
      <c r="K164" s="415"/>
      <c r="L164" s="415"/>
      <c r="M164" s="415"/>
      <c r="N164" s="415"/>
      <c r="O164" s="415"/>
      <c r="P164" s="415"/>
      <c r="Q164" s="415"/>
      <c r="R164" s="415"/>
      <c r="S164" s="415"/>
      <c r="T164" s="415"/>
      <c r="U164" s="415"/>
      <c r="V164" s="415"/>
      <c r="W164" s="415"/>
      <c r="X164" s="415"/>
      <c r="Y164" s="415"/>
      <c r="Z164" s="415"/>
      <c r="AA164" s="415"/>
      <c r="AB164" s="415"/>
      <c r="AC164" s="415"/>
      <c r="AD164" s="415"/>
      <c r="AE164" s="415"/>
      <c r="AF164" s="415"/>
      <c r="AG164" s="415"/>
      <c r="AH164" s="415"/>
      <c r="AI164" s="415"/>
      <c r="AJ164" s="415"/>
      <c r="AK164" s="415"/>
      <c r="AL164" s="415"/>
      <c r="AM164" s="415"/>
      <c r="AN164" s="415"/>
      <c r="AO164" s="415"/>
      <c r="AP164" s="415"/>
      <c r="AQ164" s="415"/>
      <c r="AR164" s="415"/>
      <c r="AS164" s="415"/>
    </row>
    <row r="166" spans="1:46" ht="7.5" customHeight="1" x14ac:dyDescent="0.2">
      <c r="A166" s="412" t="s">
        <v>423</v>
      </c>
      <c r="B166" s="414" t="s">
        <v>424</v>
      </c>
      <c r="C166" s="414"/>
      <c r="D166" s="414"/>
      <c r="E166" s="414"/>
      <c r="F166" s="414"/>
      <c r="G166" s="414"/>
      <c r="H166" s="414"/>
      <c r="I166" s="414"/>
      <c r="J166" s="414"/>
      <c r="K166" s="414"/>
      <c r="L166" s="414"/>
      <c r="M166" s="414"/>
      <c r="N166" s="414"/>
      <c r="O166" s="414"/>
      <c r="P166" s="414"/>
      <c r="Q166" s="414"/>
      <c r="R166" s="414"/>
      <c r="S166" s="414"/>
      <c r="T166" s="414"/>
      <c r="U166" s="414"/>
      <c r="V166" s="414"/>
      <c r="W166" s="414"/>
      <c r="X166" s="414"/>
      <c r="Y166" s="414"/>
      <c r="Z166" s="414"/>
      <c r="AA166" s="414"/>
      <c r="AB166" s="414"/>
      <c r="AC166" s="414"/>
      <c r="AD166" s="414"/>
      <c r="AE166" s="414"/>
      <c r="AF166" s="414"/>
      <c r="AG166" s="414"/>
      <c r="AH166" s="414"/>
      <c r="AI166" s="414"/>
      <c r="AJ166" s="414"/>
      <c r="AK166" s="414"/>
      <c r="AL166" s="414"/>
      <c r="AM166" s="414"/>
      <c r="AN166" s="414"/>
      <c r="AO166" s="414"/>
      <c r="AP166" s="414"/>
      <c r="AQ166" s="414"/>
      <c r="AR166" s="414"/>
      <c r="AS166" s="414"/>
    </row>
    <row r="167" spans="1:46" ht="7.5" customHeight="1" x14ac:dyDescent="0.2">
      <c r="A167" s="150"/>
      <c r="B167" s="414"/>
      <c r="C167" s="414"/>
      <c r="D167" s="414"/>
      <c r="E167" s="414"/>
      <c r="F167" s="414"/>
      <c r="G167" s="414"/>
      <c r="H167" s="414"/>
      <c r="I167" s="414"/>
      <c r="J167" s="414"/>
      <c r="K167" s="414"/>
      <c r="L167" s="414"/>
      <c r="M167" s="414"/>
      <c r="N167" s="414"/>
      <c r="O167" s="414"/>
      <c r="P167" s="414"/>
      <c r="Q167" s="414"/>
      <c r="R167" s="414"/>
      <c r="S167" s="414"/>
      <c r="T167" s="414"/>
      <c r="U167" s="414"/>
      <c r="V167" s="414"/>
      <c r="W167" s="414"/>
      <c r="X167" s="414"/>
      <c r="Y167" s="414"/>
      <c r="Z167" s="414"/>
      <c r="AA167" s="414"/>
      <c r="AB167" s="414"/>
      <c r="AC167" s="414"/>
      <c r="AD167" s="414"/>
      <c r="AE167" s="414"/>
      <c r="AF167" s="414"/>
      <c r="AG167" s="414"/>
      <c r="AH167" s="414"/>
      <c r="AI167" s="414"/>
      <c r="AJ167" s="414"/>
      <c r="AK167" s="414"/>
      <c r="AL167" s="414"/>
      <c r="AM167" s="414"/>
      <c r="AN167" s="414"/>
      <c r="AO167" s="414"/>
      <c r="AP167" s="414"/>
      <c r="AQ167" s="414"/>
      <c r="AR167" s="414"/>
      <c r="AS167" s="414"/>
    </row>
    <row r="168" spans="1:46" ht="7.5" customHeight="1" x14ac:dyDescent="0.2">
      <c r="A168" s="412" t="s">
        <v>423</v>
      </c>
      <c r="B168" s="413" t="s">
        <v>425</v>
      </c>
      <c r="C168" s="414"/>
      <c r="D168" s="414"/>
      <c r="E168" s="414"/>
      <c r="F168" s="414"/>
      <c r="G168" s="414"/>
      <c r="H168" s="414"/>
      <c r="I168" s="414"/>
      <c r="J168" s="414"/>
      <c r="K168" s="414"/>
      <c r="L168" s="414"/>
      <c r="M168" s="414"/>
      <c r="N168" s="414"/>
      <c r="O168" s="414"/>
      <c r="P168" s="414"/>
      <c r="Q168" s="414"/>
      <c r="R168" s="414"/>
      <c r="S168" s="414"/>
      <c r="T168" s="414"/>
      <c r="U168" s="414"/>
      <c r="V168" s="414"/>
      <c r="W168" s="414"/>
      <c r="X168" s="414"/>
      <c r="Y168" s="414"/>
      <c r="Z168" s="414"/>
      <c r="AA168" s="414"/>
      <c r="AB168" s="414"/>
      <c r="AC168" s="414"/>
      <c r="AD168" s="414"/>
      <c r="AE168" s="414"/>
      <c r="AF168" s="414"/>
      <c r="AG168" s="414"/>
      <c r="AH168" s="414"/>
      <c r="AI168" s="414"/>
      <c r="AJ168" s="414"/>
      <c r="AK168" s="414"/>
      <c r="AL168" s="414"/>
      <c r="AM168" s="414"/>
      <c r="AN168" s="414"/>
      <c r="AO168" s="414"/>
      <c r="AP168" s="414"/>
      <c r="AQ168" s="414"/>
      <c r="AR168" s="414"/>
      <c r="AS168" s="414"/>
    </row>
    <row r="169" spans="1:46" ht="7.5" customHeight="1" x14ac:dyDescent="0.2">
      <c r="A169" s="150"/>
      <c r="B169" s="414"/>
      <c r="C169" s="414"/>
      <c r="D169" s="414"/>
      <c r="E169" s="414"/>
      <c r="F169" s="414"/>
      <c r="G169" s="414"/>
      <c r="H169" s="414"/>
      <c r="I169" s="414"/>
      <c r="J169" s="414"/>
      <c r="K169" s="414"/>
      <c r="L169" s="414"/>
      <c r="M169" s="414"/>
      <c r="N169" s="414"/>
      <c r="O169" s="414"/>
      <c r="P169" s="414"/>
      <c r="Q169" s="414"/>
      <c r="R169" s="414"/>
      <c r="S169" s="414"/>
      <c r="T169" s="414"/>
      <c r="U169" s="414"/>
      <c r="V169" s="414"/>
      <c r="W169" s="414"/>
      <c r="X169" s="414"/>
      <c r="Y169" s="414"/>
      <c r="Z169" s="414"/>
      <c r="AA169" s="414"/>
      <c r="AB169" s="414"/>
      <c r="AC169" s="414"/>
      <c r="AD169" s="414"/>
      <c r="AE169" s="414"/>
      <c r="AF169" s="414"/>
      <c r="AG169" s="414"/>
      <c r="AH169" s="414"/>
      <c r="AI169" s="414"/>
      <c r="AJ169" s="414"/>
      <c r="AK169" s="414"/>
      <c r="AL169" s="414"/>
      <c r="AM169" s="414"/>
      <c r="AN169" s="414"/>
      <c r="AO169" s="414"/>
      <c r="AP169" s="414"/>
      <c r="AQ169" s="414"/>
      <c r="AR169" s="414"/>
      <c r="AS169" s="414"/>
    </row>
    <row r="170" spans="1:46" ht="7.5" customHeight="1" x14ac:dyDescent="0.2">
      <c r="B170" s="414"/>
      <c r="C170" s="414"/>
      <c r="D170" s="414"/>
      <c r="E170" s="414"/>
      <c r="F170" s="414"/>
      <c r="G170" s="414"/>
      <c r="H170" s="414"/>
      <c r="I170" s="414"/>
      <c r="J170" s="414"/>
      <c r="K170" s="414"/>
      <c r="L170" s="414"/>
      <c r="M170" s="414"/>
      <c r="N170" s="414"/>
      <c r="O170" s="414"/>
      <c r="P170" s="414"/>
      <c r="Q170" s="414"/>
      <c r="R170" s="414"/>
      <c r="S170" s="414"/>
      <c r="T170" s="414"/>
      <c r="U170" s="414"/>
      <c r="V170" s="414"/>
      <c r="W170" s="414"/>
      <c r="X170" s="414"/>
      <c r="Y170" s="414"/>
      <c r="Z170" s="414"/>
      <c r="AA170" s="414"/>
      <c r="AB170" s="414"/>
      <c r="AC170" s="414"/>
      <c r="AD170" s="414"/>
      <c r="AE170" s="414"/>
      <c r="AF170" s="414"/>
      <c r="AG170" s="414"/>
      <c r="AH170" s="414"/>
      <c r="AI170" s="414"/>
      <c r="AJ170" s="414"/>
      <c r="AK170" s="414"/>
      <c r="AL170" s="414"/>
      <c r="AM170" s="414"/>
      <c r="AN170" s="414"/>
      <c r="AO170" s="414"/>
      <c r="AP170" s="414"/>
      <c r="AQ170" s="414"/>
      <c r="AR170" s="414"/>
      <c r="AS170" s="414"/>
    </row>
    <row r="171" spans="1:46" ht="7.5" customHeight="1" x14ac:dyDescent="0.2">
      <c r="B171" s="414"/>
      <c r="C171" s="414"/>
      <c r="D171" s="414"/>
      <c r="E171" s="414"/>
      <c r="F171" s="414"/>
      <c r="G171" s="414"/>
      <c r="H171" s="414"/>
      <c r="I171" s="414"/>
      <c r="J171" s="414"/>
      <c r="K171" s="414"/>
      <c r="L171" s="414"/>
      <c r="M171" s="414"/>
      <c r="N171" s="414"/>
      <c r="O171" s="414"/>
      <c r="P171" s="414"/>
      <c r="Q171" s="414"/>
      <c r="R171" s="414"/>
      <c r="S171" s="414"/>
      <c r="T171" s="414"/>
      <c r="U171" s="414"/>
      <c r="V171" s="414"/>
      <c r="W171" s="414"/>
      <c r="X171" s="414"/>
      <c r="Y171" s="414"/>
      <c r="Z171" s="414"/>
      <c r="AA171" s="414"/>
      <c r="AB171" s="414"/>
      <c r="AC171" s="414"/>
      <c r="AD171" s="414"/>
      <c r="AE171" s="414"/>
      <c r="AF171" s="414"/>
      <c r="AG171" s="414"/>
      <c r="AH171" s="414"/>
      <c r="AI171" s="414"/>
      <c r="AJ171" s="414"/>
      <c r="AK171" s="414"/>
      <c r="AL171" s="414"/>
      <c r="AM171" s="414"/>
      <c r="AN171" s="414"/>
      <c r="AO171" s="414"/>
      <c r="AP171" s="414"/>
      <c r="AQ171" s="414"/>
      <c r="AR171" s="414"/>
      <c r="AS171" s="414"/>
    </row>
    <row r="172" spans="1:46" ht="7.5" customHeight="1" x14ac:dyDescent="0.2">
      <c r="A172" s="412" t="s">
        <v>423</v>
      </c>
      <c r="B172" s="413" t="s">
        <v>426</v>
      </c>
      <c r="C172" s="414"/>
      <c r="D172" s="414"/>
      <c r="E172" s="414"/>
      <c r="F172" s="414"/>
      <c r="G172" s="414"/>
      <c r="H172" s="414"/>
      <c r="I172" s="414"/>
      <c r="J172" s="414"/>
      <c r="K172" s="414"/>
      <c r="L172" s="414"/>
      <c r="M172" s="414"/>
      <c r="N172" s="414"/>
      <c r="O172" s="414"/>
      <c r="P172" s="414"/>
      <c r="Q172" s="414"/>
      <c r="R172" s="414"/>
      <c r="S172" s="414"/>
      <c r="T172" s="414"/>
      <c r="U172" s="414"/>
      <c r="V172" s="414"/>
      <c r="W172" s="414"/>
      <c r="X172" s="414"/>
      <c r="Y172" s="414"/>
      <c r="Z172" s="414"/>
      <c r="AA172" s="414"/>
      <c r="AB172" s="414"/>
      <c r="AC172" s="414"/>
      <c r="AD172" s="414"/>
      <c r="AE172" s="414"/>
      <c r="AF172" s="414"/>
      <c r="AG172" s="414"/>
      <c r="AH172" s="414"/>
      <c r="AI172" s="414"/>
      <c r="AJ172" s="414"/>
      <c r="AK172" s="414"/>
      <c r="AL172" s="414"/>
      <c r="AM172" s="414"/>
      <c r="AN172" s="414"/>
      <c r="AO172" s="414"/>
      <c r="AP172" s="414"/>
      <c r="AQ172" s="414"/>
      <c r="AR172" s="414"/>
      <c r="AS172" s="414"/>
    </row>
    <row r="173" spans="1:46" ht="7.5" customHeight="1" x14ac:dyDescent="0.2">
      <c r="A173" s="150"/>
      <c r="B173" s="414"/>
      <c r="C173" s="414"/>
      <c r="D173" s="414"/>
      <c r="E173" s="414"/>
      <c r="F173" s="414"/>
      <c r="G173" s="414"/>
      <c r="H173" s="414"/>
      <c r="I173" s="414"/>
      <c r="J173" s="414"/>
      <c r="K173" s="414"/>
      <c r="L173" s="414"/>
      <c r="M173" s="414"/>
      <c r="N173" s="414"/>
      <c r="O173" s="414"/>
      <c r="P173" s="414"/>
      <c r="Q173" s="414"/>
      <c r="R173" s="414"/>
      <c r="S173" s="414"/>
      <c r="T173" s="414"/>
      <c r="U173" s="414"/>
      <c r="V173" s="414"/>
      <c r="W173" s="414"/>
      <c r="X173" s="414"/>
      <c r="Y173" s="414"/>
      <c r="Z173" s="414"/>
      <c r="AA173" s="414"/>
      <c r="AB173" s="414"/>
      <c r="AC173" s="414"/>
      <c r="AD173" s="414"/>
      <c r="AE173" s="414"/>
      <c r="AF173" s="414"/>
      <c r="AG173" s="414"/>
      <c r="AH173" s="414"/>
      <c r="AI173" s="414"/>
      <c r="AJ173" s="414"/>
      <c r="AK173" s="414"/>
      <c r="AL173" s="414"/>
      <c r="AM173" s="414"/>
      <c r="AN173" s="414"/>
      <c r="AO173" s="414"/>
      <c r="AP173" s="414"/>
      <c r="AQ173" s="414"/>
      <c r="AR173" s="414"/>
      <c r="AS173" s="414"/>
    </row>
    <row r="174" spans="1:46" ht="7.5" customHeight="1" x14ac:dyDescent="0.2">
      <c r="B174" s="414"/>
      <c r="C174" s="414"/>
      <c r="D174" s="414"/>
      <c r="E174" s="414"/>
      <c r="F174" s="414"/>
      <c r="G174" s="414"/>
      <c r="H174" s="414"/>
      <c r="I174" s="414"/>
      <c r="J174" s="414"/>
      <c r="K174" s="414"/>
      <c r="L174" s="414"/>
      <c r="M174" s="414"/>
      <c r="N174" s="414"/>
      <c r="O174" s="414"/>
      <c r="P174" s="414"/>
      <c r="Q174" s="414"/>
      <c r="R174" s="414"/>
      <c r="S174" s="414"/>
      <c r="T174" s="414"/>
      <c r="U174" s="414"/>
      <c r="V174" s="414"/>
      <c r="W174" s="414"/>
      <c r="X174" s="414"/>
      <c r="Y174" s="414"/>
      <c r="Z174" s="414"/>
      <c r="AA174" s="414"/>
      <c r="AB174" s="414"/>
      <c r="AC174" s="414"/>
      <c r="AD174" s="414"/>
      <c r="AE174" s="414"/>
      <c r="AF174" s="414"/>
      <c r="AG174" s="414"/>
      <c r="AH174" s="414"/>
      <c r="AI174" s="414"/>
      <c r="AJ174" s="414"/>
      <c r="AK174" s="414"/>
      <c r="AL174" s="414"/>
      <c r="AM174" s="414"/>
      <c r="AN174" s="414"/>
      <c r="AO174" s="414"/>
      <c r="AP174" s="414"/>
      <c r="AQ174" s="414"/>
      <c r="AR174" s="414"/>
      <c r="AS174" s="414"/>
    </row>
    <row r="175" spans="1:46" ht="7.5" customHeight="1" x14ac:dyDescent="0.2">
      <c r="B175" s="414"/>
      <c r="C175" s="414"/>
      <c r="D175" s="414"/>
      <c r="E175" s="414"/>
      <c r="F175" s="414"/>
      <c r="G175" s="414"/>
      <c r="H175" s="414"/>
      <c r="I175" s="414"/>
      <c r="J175" s="414"/>
      <c r="K175" s="414"/>
      <c r="L175" s="414"/>
      <c r="M175" s="414"/>
      <c r="N175" s="414"/>
      <c r="O175" s="414"/>
      <c r="P175" s="414"/>
      <c r="Q175" s="414"/>
      <c r="R175" s="414"/>
      <c r="S175" s="414"/>
      <c r="T175" s="414"/>
      <c r="U175" s="414"/>
      <c r="V175" s="414"/>
      <c r="W175" s="414"/>
      <c r="X175" s="414"/>
      <c r="Y175" s="414"/>
      <c r="Z175" s="414"/>
      <c r="AA175" s="414"/>
      <c r="AB175" s="414"/>
      <c r="AC175" s="414"/>
      <c r="AD175" s="414"/>
      <c r="AE175" s="414"/>
      <c r="AF175" s="414"/>
      <c r="AG175" s="414"/>
      <c r="AH175" s="414"/>
      <c r="AI175" s="414"/>
      <c r="AJ175" s="414"/>
      <c r="AK175" s="414"/>
      <c r="AL175" s="414"/>
      <c r="AM175" s="414"/>
      <c r="AN175" s="414"/>
      <c r="AO175" s="414"/>
      <c r="AP175" s="414"/>
      <c r="AQ175" s="414"/>
      <c r="AR175" s="414"/>
      <c r="AS175" s="414"/>
    </row>
    <row r="179" spans="1:46" ht="7.5" customHeight="1" x14ac:dyDescent="0.2">
      <c r="A179" s="415" t="s">
        <v>427</v>
      </c>
      <c r="B179" s="415"/>
      <c r="C179" s="415"/>
      <c r="D179" s="415"/>
      <c r="E179" s="415"/>
      <c r="F179" s="415"/>
      <c r="G179" s="415"/>
      <c r="H179" s="415"/>
      <c r="I179" s="415"/>
      <c r="J179" s="415"/>
      <c r="K179" s="415"/>
      <c r="L179" s="415"/>
      <c r="M179" s="415"/>
      <c r="N179" s="415"/>
      <c r="O179" s="415"/>
      <c r="P179" s="415"/>
      <c r="Q179" s="415"/>
      <c r="R179" s="415"/>
      <c r="S179" s="415"/>
      <c r="T179" s="415"/>
      <c r="U179" s="415"/>
      <c r="V179" s="415"/>
      <c r="W179" s="415"/>
      <c r="X179" s="415"/>
      <c r="Y179" s="415"/>
      <c r="Z179" s="415"/>
      <c r="AA179" s="415"/>
      <c r="AB179" s="415"/>
      <c r="AC179" s="415"/>
      <c r="AD179" s="415"/>
      <c r="AE179" s="415"/>
      <c r="AF179" s="415"/>
      <c r="AG179" s="415"/>
      <c r="AH179" s="415"/>
      <c r="AI179" s="415"/>
      <c r="AJ179" s="415"/>
      <c r="AK179" s="415"/>
      <c r="AL179" s="415"/>
      <c r="AM179" s="415"/>
      <c r="AN179" s="415"/>
      <c r="AO179" s="415"/>
      <c r="AP179" s="415"/>
      <c r="AQ179" s="415"/>
      <c r="AR179" s="415"/>
      <c r="AS179" s="415"/>
      <c r="AT179" s="415"/>
    </row>
    <row r="180" spans="1:46" ht="7.5" customHeight="1" x14ac:dyDescent="0.2">
      <c r="A180" s="415"/>
      <c r="B180" s="415"/>
      <c r="C180" s="415"/>
      <c r="D180" s="415"/>
      <c r="E180" s="415"/>
      <c r="F180" s="415"/>
      <c r="G180" s="415"/>
      <c r="H180" s="415"/>
      <c r="I180" s="415"/>
      <c r="J180" s="415"/>
      <c r="K180" s="415"/>
      <c r="L180" s="415"/>
      <c r="M180" s="415"/>
      <c r="N180" s="415"/>
      <c r="O180" s="415"/>
      <c r="P180" s="415"/>
      <c r="Q180" s="415"/>
      <c r="R180" s="415"/>
      <c r="S180" s="415"/>
      <c r="T180" s="415"/>
      <c r="U180" s="415"/>
      <c r="V180" s="415"/>
      <c r="W180" s="415"/>
      <c r="X180" s="415"/>
      <c r="Y180" s="415"/>
      <c r="Z180" s="415"/>
      <c r="AA180" s="415"/>
      <c r="AB180" s="415"/>
      <c r="AC180" s="415"/>
      <c r="AD180" s="415"/>
      <c r="AE180" s="415"/>
      <c r="AF180" s="415"/>
      <c r="AG180" s="415"/>
      <c r="AH180" s="415"/>
      <c r="AI180" s="415"/>
      <c r="AJ180" s="415"/>
      <c r="AK180" s="415"/>
      <c r="AL180" s="415"/>
      <c r="AM180" s="415"/>
      <c r="AN180" s="415"/>
      <c r="AO180" s="415"/>
      <c r="AP180" s="415"/>
      <c r="AQ180" s="415"/>
      <c r="AR180" s="415"/>
      <c r="AS180" s="415"/>
      <c r="AT180" s="415"/>
    </row>
    <row r="181" spans="1:46" ht="7.5" customHeight="1" x14ac:dyDescent="0.2">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AH181" s="38"/>
      <c r="AI181" s="38"/>
      <c r="AJ181" s="38"/>
      <c r="AK181" s="38"/>
      <c r="AL181" s="38"/>
      <c r="AM181" s="38"/>
      <c r="AN181" s="38"/>
      <c r="AO181" s="38"/>
      <c r="AP181" s="38"/>
      <c r="AQ181" s="38"/>
      <c r="AR181" s="38"/>
      <c r="AS181" s="38"/>
    </row>
    <row r="182" spans="1:46" ht="7.5" customHeight="1" x14ac:dyDescent="0.2">
      <c r="A182" s="412" t="s">
        <v>423</v>
      </c>
      <c r="B182" s="414" t="s">
        <v>428</v>
      </c>
      <c r="C182" s="414"/>
      <c r="D182" s="414"/>
      <c r="E182" s="414"/>
      <c r="F182" s="414"/>
      <c r="G182" s="414"/>
      <c r="H182" s="414"/>
      <c r="I182" s="414"/>
      <c r="J182" s="414"/>
      <c r="K182" s="414"/>
      <c r="L182" s="414"/>
      <c r="M182" s="414"/>
      <c r="N182" s="414"/>
      <c r="O182" s="414"/>
      <c r="P182" s="414"/>
      <c r="Q182" s="414"/>
      <c r="R182" s="414"/>
      <c r="S182" s="414"/>
      <c r="T182" s="414"/>
      <c r="U182" s="414"/>
      <c r="V182" s="414"/>
      <c r="W182" s="414"/>
      <c r="X182" s="414"/>
      <c r="Y182" s="414"/>
      <c r="Z182" s="414"/>
      <c r="AA182" s="414"/>
      <c r="AB182" s="414"/>
      <c r="AC182" s="414"/>
      <c r="AD182" s="414"/>
      <c r="AE182" s="414"/>
      <c r="AF182" s="414"/>
      <c r="AG182" s="414"/>
      <c r="AH182" s="414"/>
      <c r="AI182" s="414"/>
      <c r="AJ182" s="414"/>
      <c r="AK182" s="414"/>
      <c r="AL182" s="414"/>
      <c r="AM182" s="414"/>
      <c r="AN182" s="414"/>
      <c r="AO182" s="414"/>
      <c r="AP182" s="414"/>
      <c r="AQ182" s="414"/>
      <c r="AR182" s="414"/>
      <c r="AS182" s="414"/>
      <c r="AT182" s="414"/>
    </row>
    <row r="183" spans="1:46" ht="7.5" customHeight="1" x14ac:dyDescent="0.2">
      <c r="A183" s="150"/>
      <c r="B183" s="414"/>
      <c r="C183" s="414"/>
      <c r="D183" s="414"/>
      <c r="E183" s="414"/>
      <c r="F183" s="414"/>
      <c r="G183" s="414"/>
      <c r="H183" s="414"/>
      <c r="I183" s="414"/>
      <c r="J183" s="414"/>
      <c r="K183" s="414"/>
      <c r="L183" s="414"/>
      <c r="M183" s="414"/>
      <c r="N183" s="414"/>
      <c r="O183" s="414"/>
      <c r="P183" s="414"/>
      <c r="Q183" s="414"/>
      <c r="R183" s="414"/>
      <c r="S183" s="414"/>
      <c r="T183" s="414"/>
      <c r="U183" s="414"/>
      <c r="V183" s="414"/>
      <c r="W183" s="414"/>
      <c r="X183" s="414"/>
      <c r="Y183" s="414"/>
      <c r="Z183" s="414"/>
      <c r="AA183" s="414"/>
      <c r="AB183" s="414"/>
      <c r="AC183" s="414"/>
      <c r="AD183" s="414"/>
      <c r="AE183" s="414"/>
      <c r="AF183" s="414"/>
      <c r="AG183" s="414"/>
      <c r="AH183" s="414"/>
      <c r="AI183" s="414"/>
      <c r="AJ183" s="414"/>
      <c r="AK183" s="414"/>
      <c r="AL183" s="414"/>
      <c r="AM183" s="414"/>
      <c r="AN183" s="414"/>
      <c r="AO183" s="414"/>
      <c r="AP183" s="414"/>
      <c r="AQ183" s="414"/>
      <c r="AR183" s="414"/>
      <c r="AS183" s="414"/>
      <c r="AT183" s="414"/>
    </row>
    <row r="184" spans="1:46" ht="7.5" customHeight="1" x14ac:dyDescent="0.2">
      <c r="A184" s="412" t="s">
        <v>423</v>
      </c>
      <c r="B184" s="414" t="s">
        <v>429</v>
      </c>
      <c r="C184" s="414"/>
      <c r="D184" s="414"/>
      <c r="E184" s="414"/>
      <c r="F184" s="414"/>
      <c r="G184" s="414"/>
      <c r="H184" s="414"/>
      <c r="I184" s="414"/>
      <c r="J184" s="414"/>
      <c r="K184" s="414"/>
      <c r="L184" s="414"/>
      <c r="M184" s="414"/>
      <c r="N184" s="414"/>
      <c r="O184" s="414"/>
      <c r="P184" s="414"/>
      <c r="Q184" s="414"/>
      <c r="R184" s="414"/>
      <c r="S184" s="414"/>
      <c r="T184" s="414"/>
      <c r="U184" s="414"/>
      <c r="V184" s="414"/>
      <c r="W184" s="414"/>
      <c r="X184" s="414"/>
      <c r="Y184" s="414"/>
      <c r="Z184" s="414"/>
      <c r="AA184" s="414"/>
      <c r="AB184" s="414"/>
      <c r="AC184" s="414"/>
      <c r="AD184" s="414"/>
      <c r="AE184" s="414"/>
      <c r="AF184" s="414"/>
      <c r="AG184" s="414"/>
      <c r="AH184" s="414"/>
      <c r="AI184" s="414"/>
      <c r="AJ184" s="414"/>
      <c r="AK184" s="414"/>
      <c r="AL184" s="414"/>
      <c r="AM184" s="414"/>
      <c r="AN184" s="414"/>
      <c r="AO184" s="414"/>
      <c r="AP184" s="414"/>
      <c r="AQ184" s="414"/>
      <c r="AR184" s="414"/>
      <c r="AS184" s="414"/>
      <c r="AT184" s="414"/>
    </row>
    <row r="185" spans="1:46" ht="7.5" customHeight="1" x14ac:dyDescent="0.2">
      <c r="A185" s="150"/>
      <c r="B185" s="414"/>
      <c r="C185" s="414"/>
      <c r="D185" s="414"/>
      <c r="E185" s="414"/>
      <c r="F185" s="414"/>
      <c r="G185" s="414"/>
      <c r="H185" s="414"/>
      <c r="I185" s="414"/>
      <c r="J185" s="414"/>
      <c r="K185" s="414"/>
      <c r="L185" s="414"/>
      <c r="M185" s="414"/>
      <c r="N185" s="414"/>
      <c r="O185" s="414"/>
      <c r="P185" s="414"/>
      <c r="Q185" s="414"/>
      <c r="R185" s="414"/>
      <c r="S185" s="414"/>
      <c r="T185" s="414"/>
      <c r="U185" s="414"/>
      <c r="V185" s="414"/>
      <c r="W185" s="414"/>
      <c r="X185" s="414"/>
      <c r="Y185" s="414"/>
      <c r="Z185" s="414"/>
      <c r="AA185" s="414"/>
      <c r="AB185" s="414"/>
      <c r="AC185" s="414"/>
      <c r="AD185" s="414"/>
      <c r="AE185" s="414"/>
      <c r="AF185" s="414"/>
      <c r="AG185" s="414"/>
      <c r="AH185" s="414"/>
      <c r="AI185" s="414"/>
      <c r="AJ185" s="414"/>
      <c r="AK185" s="414"/>
      <c r="AL185" s="414"/>
      <c r="AM185" s="414"/>
      <c r="AN185" s="414"/>
      <c r="AO185" s="414"/>
      <c r="AP185" s="414"/>
      <c r="AQ185" s="414"/>
      <c r="AR185" s="414"/>
      <c r="AS185" s="414"/>
      <c r="AT185" s="414"/>
    </row>
    <row r="186" spans="1:46" ht="7.5" customHeight="1" x14ac:dyDescent="0.2">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c r="AA186" s="38"/>
      <c r="AB186" s="38"/>
      <c r="AC186" s="38"/>
      <c r="AD186" s="38"/>
      <c r="AE186" s="38"/>
      <c r="AF186" s="38"/>
      <c r="AG186" s="38"/>
      <c r="AH186" s="38"/>
      <c r="AI186" s="38"/>
      <c r="AJ186" s="38"/>
      <c r="AK186" s="38"/>
      <c r="AL186" s="38"/>
      <c r="AM186" s="38"/>
      <c r="AN186" s="38"/>
      <c r="AO186" s="38"/>
      <c r="AP186" s="38"/>
      <c r="AQ186" s="38"/>
      <c r="AR186" s="38"/>
      <c r="AS186" s="38"/>
    </row>
    <row r="187" spans="1:46" ht="7.5" customHeight="1" x14ac:dyDescent="0.2">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c r="AA187" s="38"/>
      <c r="AB187" s="38"/>
      <c r="AC187" s="38"/>
      <c r="AD187" s="38"/>
      <c r="AE187" s="38"/>
      <c r="AF187" s="38"/>
      <c r="AG187" s="38"/>
      <c r="AH187" s="38"/>
      <c r="AI187" s="38"/>
      <c r="AJ187" s="38"/>
      <c r="AK187" s="38"/>
      <c r="AL187" s="38"/>
      <c r="AM187" s="38"/>
      <c r="AN187" s="38"/>
      <c r="AO187" s="38"/>
      <c r="AP187" s="38"/>
      <c r="AQ187" s="38"/>
      <c r="AR187" s="38"/>
      <c r="AS187" s="38"/>
    </row>
    <row r="188" spans="1:46" ht="7.5" customHeight="1" x14ac:dyDescent="0.2">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c r="AA188" s="38"/>
      <c r="AB188" s="38"/>
      <c r="AC188" s="38"/>
      <c r="AD188" s="38"/>
      <c r="AE188" s="38"/>
      <c r="AF188" s="38"/>
      <c r="AG188" s="38"/>
      <c r="AH188" s="38"/>
      <c r="AI188" s="38"/>
      <c r="AJ188" s="38"/>
      <c r="AK188" s="38"/>
      <c r="AL188" s="38"/>
      <c r="AM188" s="38"/>
      <c r="AN188" s="38"/>
      <c r="AO188" s="38"/>
      <c r="AP188" s="38"/>
      <c r="AQ188" s="38"/>
      <c r="AR188" s="38"/>
      <c r="AS188" s="38"/>
    </row>
    <row r="189" spans="1:46" ht="7.5" customHeight="1" x14ac:dyDescent="0.2">
      <c r="A189" s="415" t="s">
        <v>430</v>
      </c>
      <c r="B189" s="415"/>
      <c r="C189" s="415"/>
      <c r="D189" s="415"/>
      <c r="E189" s="415"/>
      <c r="F189" s="415"/>
      <c r="G189" s="415"/>
      <c r="H189" s="415"/>
      <c r="I189" s="415"/>
      <c r="J189" s="415"/>
      <c r="K189" s="415"/>
      <c r="L189" s="415"/>
      <c r="M189" s="415"/>
      <c r="N189" s="415"/>
      <c r="O189" s="415"/>
      <c r="P189" s="415"/>
      <c r="Q189" s="415"/>
      <c r="R189" s="415"/>
      <c r="S189" s="415"/>
      <c r="T189" s="415"/>
      <c r="U189" s="415"/>
      <c r="V189" s="415"/>
      <c r="W189" s="415"/>
      <c r="X189" s="415"/>
      <c r="Y189" s="415"/>
      <c r="Z189" s="415"/>
      <c r="AA189" s="415"/>
      <c r="AB189" s="415"/>
      <c r="AC189" s="415"/>
      <c r="AD189" s="415"/>
      <c r="AE189" s="415"/>
      <c r="AF189" s="415"/>
      <c r="AG189" s="415"/>
      <c r="AH189" s="415"/>
      <c r="AI189" s="415"/>
      <c r="AJ189" s="415"/>
      <c r="AK189" s="415"/>
      <c r="AL189" s="415"/>
      <c r="AM189" s="415"/>
      <c r="AN189" s="415"/>
      <c r="AO189" s="415"/>
      <c r="AP189" s="415"/>
      <c r="AQ189" s="415"/>
      <c r="AR189" s="415"/>
      <c r="AS189" s="415"/>
      <c r="AT189" s="415"/>
    </row>
    <row r="190" spans="1:46" ht="7.5" customHeight="1" x14ac:dyDescent="0.2">
      <c r="A190" s="415"/>
      <c r="B190" s="415"/>
      <c r="C190" s="415"/>
      <c r="D190" s="415"/>
      <c r="E190" s="415"/>
      <c r="F190" s="415"/>
      <c r="G190" s="415"/>
      <c r="H190" s="415"/>
      <c r="I190" s="415"/>
      <c r="J190" s="415"/>
      <c r="K190" s="415"/>
      <c r="L190" s="415"/>
      <c r="M190" s="415"/>
      <c r="N190" s="415"/>
      <c r="O190" s="415"/>
      <c r="P190" s="415"/>
      <c r="Q190" s="415"/>
      <c r="R190" s="415"/>
      <c r="S190" s="415"/>
      <c r="T190" s="415"/>
      <c r="U190" s="415"/>
      <c r="V190" s="415"/>
      <c r="W190" s="415"/>
      <c r="X190" s="415"/>
      <c r="Y190" s="415"/>
      <c r="Z190" s="415"/>
      <c r="AA190" s="415"/>
      <c r="AB190" s="415"/>
      <c r="AC190" s="415"/>
      <c r="AD190" s="415"/>
      <c r="AE190" s="415"/>
      <c r="AF190" s="415"/>
      <c r="AG190" s="415"/>
      <c r="AH190" s="415"/>
      <c r="AI190" s="415"/>
      <c r="AJ190" s="415"/>
      <c r="AK190" s="415"/>
      <c r="AL190" s="415"/>
      <c r="AM190" s="415"/>
      <c r="AN190" s="415"/>
      <c r="AO190" s="415"/>
      <c r="AP190" s="415"/>
      <c r="AQ190" s="415"/>
      <c r="AR190" s="415"/>
      <c r="AS190" s="415"/>
      <c r="AT190" s="415"/>
    </row>
    <row r="191" spans="1:46" ht="7.5" customHeight="1" x14ac:dyDescent="0.2">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c r="AA191" s="38"/>
      <c r="AB191" s="38"/>
      <c r="AC191" s="38"/>
      <c r="AD191" s="38"/>
      <c r="AE191" s="38"/>
      <c r="AF191" s="38"/>
      <c r="AG191" s="38"/>
      <c r="AH191" s="38"/>
      <c r="AI191" s="38"/>
      <c r="AJ191" s="38"/>
      <c r="AK191" s="38"/>
      <c r="AL191" s="38"/>
      <c r="AM191" s="38"/>
      <c r="AN191" s="38"/>
      <c r="AO191" s="38"/>
      <c r="AP191" s="38"/>
      <c r="AQ191" s="38"/>
      <c r="AR191" s="38"/>
      <c r="AS191" s="38"/>
    </row>
    <row r="192" spans="1:46" ht="7.5" customHeight="1" x14ac:dyDescent="0.2">
      <c r="A192" s="414" t="s">
        <v>431</v>
      </c>
      <c r="B192" s="414"/>
      <c r="C192" s="414"/>
      <c r="D192" s="414"/>
      <c r="E192" s="414"/>
      <c r="F192" s="414"/>
      <c r="G192" s="414"/>
      <c r="H192" s="420"/>
      <c r="I192" s="420"/>
      <c r="J192" s="420"/>
      <c r="K192" s="420"/>
      <c r="L192" s="420"/>
      <c r="M192" s="39"/>
      <c r="N192" s="39"/>
      <c r="O192" s="39"/>
      <c r="P192" s="39"/>
      <c r="Q192" s="39"/>
      <c r="R192" s="39"/>
      <c r="S192" s="38"/>
      <c r="T192" s="38"/>
      <c r="U192" s="38"/>
      <c r="V192" s="38"/>
      <c r="W192" s="38"/>
      <c r="X192" s="38"/>
      <c r="Y192" s="38"/>
      <c r="Z192" s="38"/>
      <c r="AA192" s="38"/>
      <c r="AB192" s="38"/>
      <c r="AC192" s="38"/>
      <c r="AD192" s="38"/>
      <c r="AE192" s="38"/>
      <c r="AF192" s="38"/>
      <c r="AG192" s="38"/>
      <c r="AH192" s="38"/>
      <c r="AI192" s="38"/>
      <c r="AJ192" s="38"/>
      <c r="AK192" s="38"/>
      <c r="AL192" s="38"/>
      <c r="AM192" s="38"/>
      <c r="AN192" s="38"/>
      <c r="AO192" s="38"/>
      <c r="AP192" s="38"/>
      <c r="AQ192" s="38"/>
      <c r="AR192" s="38"/>
      <c r="AS192" s="38"/>
    </row>
    <row r="193" spans="1:45" ht="7.5" customHeight="1" x14ac:dyDescent="0.2">
      <c r="A193" s="414"/>
      <c r="B193" s="414"/>
      <c r="C193" s="414"/>
      <c r="D193" s="414"/>
      <c r="E193" s="414"/>
      <c r="F193" s="414"/>
      <c r="G193" s="414"/>
      <c r="H193" s="420"/>
      <c r="I193" s="420"/>
      <c r="J193" s="420"/>
      <c r="K193" s="420"/>
      <c r="L193" s="420"/>
      <c r="M193" s="39"/>
      <c r="N193" s="39"/>
      <c r="O193" s="39"/>
      <c r="P193" s="39"/>
      <c r="Q193" s="39"/>
      <c r="R193" s="39"/>
      <c r="S193" s="38"/>
      <c r="T193" s="38"/>
      <c r="U193" s="38"/>
      <c r="V193" s="38"/>
      <c r="W193" s="38"/>
      <c r="X193" s="38"/>
      <c r="Y193" s="38"/>
      <c r="Z193" s="38"/>
      <c r="AA193" s="38"/>
      <c r="AB193" s="38"/>
      <c r="AC193" s="38"/>
      <c r="AD193" s="38"/>
      <c r="AE193" s="38"/>
      <c r="AF193" s="38"/>
      <c r="AG193" s="38"/>
      <c r="AH193" s="38"/>
      <c r="AI193" s="38"/>
      <c r="AJ193" s="38"/>
      <c r="AK193" s="38"/>
      <c r="AL193" s="38"/>
      <c r="AM193" s="38"/>
      <c r="AN193" s="38"/>
      <c r="AO193" s="38"/>
      <c r="AP193" s="38"/>
      <c r="AQ193" s="38"/>
      <c r="AR193" s="38"/>
      <c r="AS193" s="38"/>
    </row>
    <row r="194" spans="1:45" ht="7.5" customHeight="1" x14ac:dyDescent="0.2">
      <c r="A194" s="414" t="s">
        <v>432</v>
      </c>
      <c r="B194" s="414"/>
      <c r="C194" s="414"/>
      <c r="D194" s="414"/>
      <c r="E194" s="414"/>
      <c r="F194" s="414"/>
      <c r="G194" s="414"/>
      <c r="H194" s="414" t="s">
        <v>433</v>
      </c>
      <c r="I194" s="414"/>
      <c r="J194" s="414"/>
      <c r="K194" s="414"/>
      <c r="L194" s="414"/>
      <c r="M194" s="414"/>
      <c r="N194" s="414"/>
      <c r="O194" s="414"/>
      <c r="P194" s="414"/>
      <c r="Q194" s="414"/>
      <c r="R194" s="414"/>
    </row>
    <row r="195" spans="1:45" ht="7.5" customHeight="1" x14ac:dyDescent="0.2">
      <c r="A195" s="414"/>
      <c r="B195" s="414"/>
      <c r="C195" s="414"/>
      <c r="D195" s="414"/>
      <c r="E195" s="414"/>
      <c r="F195" s="414"/>
      <c r="G195" s="414"/>
      <c r="H195" s="414"/>
      <c r="I195" s="414"/>
      <c r="J195" s="414"/>
      <c r="K195" s="414"/>
      <c r="L195" s="414"/>
      <c r="M195" s="414"/>
      <c r="N195" s="414"/>
      <c r="O195" s="414"/>
      <c r="P195" s="414"/>
      <c r="Q195" s="414"/>
      <c r="R195" s="414"/>
    </row>
    <row r="196" spans="1:45" ht="7.5" customHeight="1" x14ac:dyDescent="0.2">
      <c r="A196" s="414"/>
      <c r="B196" s="414"/>
      <c r="C196" s="414"/>
      <c r="D196" s="414"/>
      <c r="E196" s="414"/>
      <c r="F196" s="414"/>
      <c r="G196" s="414"/>
      <c r="H196" s="418"/>
      <c r="I196" s="418"/>
      <c r="J196" s="418"/>
      <c r="K196" s="418"/>
      <c r="L196" s="418"/>
      <c r="M196" s="418"/>
      <c r="N196" s="418"/>
      <c r="O196" s="418"/>
      <c r="P196" s="418"/>
      <c r="Q196" s="418"/>
      <c r="R196" s="418"/>
    </row>
    <row r="197" spans="1:45" ht="7.5" customHeight="1" x14ac:dyDescent="0.2">
      <c r="A197" s="414"/>
      <c r="B197" s="414"/>
      <c r="C197" s="414"/>
      <c r="D197" s="414"/>
      <c r="E197" s="414"/>
      <c r="F197" s="414"/>
      <c r="G197" s="414"/>
      <c r="H197" s="418"/>
      <c r="I197" s="418"/>
      <c r="J197" s="418"/>
      <c r="K197" s="418"/>
      <c r="L197" s="418"/>
      <c r="M197" s="418"/>
      <c r="N197" s="418"/>
      <c r="O197" s="418"/>
      <c r="P197" s="418"/>
      <c r="Q197" s="418"/>
      <c r="R197" s="418"/>
    </row>
    <row r="198" spans="1:45" ht="7.5" customHeight="1" x14ac:dyDescent="0.2">
      <c r="A198" s="414" t="s">
        <v>434</v>
      </c>
      <c r="B198" s="414"/>
      <c r="C198" s="414"/>
      <c r="D198" s="414"/>
      <c r="E198" s="414"/>
      <c r="F198" s="414"/>
      <c r="G198" s="414"/>
      <c r="H198" s="414"/>
      <c r="I198" s="414"/>
      <c r="J198" s="414"/>
      <c r="K198" s="414"/>
      <c r="L198" s="414"/>
      <c r="M198" s="414"/>
      <c r="N198" s="414"/>
      <c r="O198" s="414"/>
      <c r="P198" s="414"/>
      <c r="Q198" s="414"/>
      <c r="R198" s="414"/>
      <c r="S198" s="414"/>
      <c r="T198" s="414"/>
      <c r="U198" s="414"/>
    </row>
    <row r="199" spans="1:45" ht="7.5" customHeight="1" x14ac:dyDescent="0.2">
      <c r="A199" s="414"/>
      <c r="B199" s="414"/>
      <c r="C199" s="414"/>
      <c r="D199" s="414"/>
      <c r="E199" s="414"/>
      <c r="F199" s="414"/>
      <c r="G199" s="414"/>
      <c r="H199" s="414"/>
      <c r="I199" s="414"/>
      <c r="J199" s="414"/>
      <c r="K199" s="414"/>
      <c r="L199" s="414"/>
      <c r="M199" s="414"/>
      <c r="N199" s="414"/>
      <c r="O199" s="414"/>
      <c r="P199" s="414"/>
      <c r="Q199" s="414"/>
      <c r="R199" s="414"/>
      <c r="S199" s="414"/>
      <c r="T199" s="414"/>
      <c r="U199" s="414"/>
    </row>
    <row r="201" spans="1:45" ht="7.5" customHeight="1" x14ac:dyDescent="0.2">
      <c r="A201" s="419"/>
      <c r="B201" s="419"/>
      <c r="C201" s="419"/>
      <c r="D201" s="419"/>
      <c r="E201" s="419"/>
      <c r="F201" s="419"/>
      <c r="G201" s="419"/>
      <c r="H201" s="419"/>
      <c r="I201" s="419"/>
      <c r="J201" s="419"/>
      <c r="K201" s="419"/>
      <c r="L201" s="419"/>
    </row>
    <row r="202" spans="1:45" ht="7.5" customHeight="1" x14ac:dyDescent="0.2">
      <c r="A202" s="419"/>
      <c r="B202" s="419"/>
      <c r="C202" s="419"/>
      <c r="D202" s="419"/>
      <c r="E202" s="419"/>
      <c r="F202" s="419"/>
      <c r="G202" s="419"/>
      <c r="H202" s="419"/>
      <c r="I202" s="419"/>
      <c r="J202" s="419"/>
      <c r="K202" s="419"/>
      <c r="L202" s="419"/>
    </row>
    <row r="204" spans="1:45" ht="7.5" customHeight="1" x14ac:dyDescent="0.2">
      <c r="A204" s="414"/>
      <c r="B204" s="414"/>
      <c r="C204" s="414"/>
      <c r="D204" s="414"/>
      <c r="E204" s="414"/>
      <c r="F204" s="414"/>
      <c r="G204" s="414"/>
      <c r="H204" s="414"/>
      <c r="I204" s="414"/>
      <c r="J204" s="414"/>
      <c r="K204" s="414"/>
      <c r="L204" s="414"/>
      <c r="M204" s="414"/>
      <c r="N204" s="414"/>
      <c r="O204" s="414"/>
      <c r="P204" s="414"/>
      <c r="Q204" s="414"/>
      <c r="R204" s="414"/>
    </row>
    <row r="205" spans="1:45" ht="7.5" customHeight="1" x14ac:dyDescent="0.2">
      <c r="A205" s="414"/>
      <c r="B205" s="414"/>
      <c r="C205" s="414"/>
      <c r="D205" s="414"/>
      <c r="E205" s="414"/>
      <c r="F205" s="414"/>
      <c r="G205" s="414"/>
      <c r="H205" s="414"/>
      <c r="I205" s="414"/>
      <c r="J205" s="414"/>
      <c r="K205" s="414"/>
      <c r="L205" s="414"/>
      <c r="M205" s="414"/>
      <c r="N205" s="414"/>
      <c r="O205" s="414"/>
      <c r="P205" s="414"/>
      <c r="Q205" s="414"/>
      <c r="R205" s="414"/>
    </row>
    <row r="285" spans="1:46" ht="7.5" customHeight="1" x14ac:dyDescent="0.2">
      <c r="A285" s="201" t="s">
        <v>435</v>
      </c>
      <c r="B285" s="201"/>
      <c r="C285" s="201"/>
      <c r="D285" s="201"/>
      <c r="E285" s="201"/>
      <c r="F285" s="201"/>
      <c r="G285" s="201"/>
      <c r="H285" s="201"/>
      <c r="I285" s="201"/>
      <c r="J285" s="201"/>
      <c r="K285" s="201"/>
      <c r="L285" s="201"/>
      <c r="M285" s="201"/>
      <c r="N285" s="201"/>
      <c r="O285" s="201"/>
      <c r="P285" s="201"/>
      <c r="Q285" s="201"/>
      <c r="R285" s="201"/>
      <c r="S285" s="201"/>
      <c r="T285" s="201"/>
      <c r="U285" s="201"/>
      <c r="V285" s="201"/>
      <c r="W285" s="201"/>
      <c r="X285" s="201"/>
      <c r="Y285" s="201"/>
      <c r="Z285" s="201"/>
      <c r="AA285" s="201"/>
      <c r="AB285" s="201"/>
      <c r="AC285" s="201"/>
      <c r="AD285" s="201"/>
      <c r="AE285" s="201"/>
      <c r="AF285" s="201"/>
      <c r="AG285" s="201"/>
      <c r="AH285" s="201"/>
      <c r="AI285" s="201"/>
      <c r="AJ285" s="201"/>
      <c r="AK285" s="201"/>
      <c r="AL285" s="201"/>
      <c r="AM285" s="201"/>
      <c r="AN285" s="201"/>
      <c r="AO285" s="201"/>
      <c r="AP285" s="201"/>
      <c r="AQ285" s="201"/>
      <c r="AR285" s="201"/>
      <c r="AS285" s="201"/>
      <c r="AT285" s="201"/>
    </row>
    <row r="286" spans="1:46" ht="7.5" customHeight="1" x14ac:dyDescent="0.2">
      <c r="A286" s="201"/>
      <c r="B286" s="201"/>
      <c r="C286" s="201"/>
      <c r="D286" s="201"/>
      <c r="E286" s="201"/>
      <c r="F286" s="201"/>
      <c r="G286" s="201"/>
      <c r="H286" s="201"/>
      <c r="I286" s="201"/>
      <c r="J286" s="201"/>
      <c r="K286" s="201"/>
      <c r="L286" s="201"/>
      <c r="M286" s="201"/>
      <c r="N286" s="201"/>
      <c r="O286" s="201"/>
      <c r="P286" s="201"/>
      <c r="Q286" s="201"/>
      <c r="R286" s="201"/>
      <c r="S286" s="201"/>
      <c r="T286" s="201"/>
      <c r="U286" s="201"/>
      <c r="V286" s="201"/>
      <c r="W286" s="201"/>
      <c r="X286" s="201"/>
      <c r="Y286" s="201"/>
      <c r="Z286" s="201"/>
      <c r="AA286" s="201"/>
      <c r="AB286" s="201"/>
      <c r="AC286" s="201"/>
      <c r="AD286" s="201"/>
      <c r="AE286" s="201"/>
      <c r="AF286" s="201"/>
      <c r="AG286" s="201"/>
      <c r="AH286" s="201"/>
      <c r="AI286" s="201"/>
      <c r="AJ286" s="201"/>
      <c r="AK286" s="201"/>
      <c r="AL286" s="201"/>
      <c r="AM286" s="201"/>
      <c r="AN286" s="201"/>
      <c r="AO286" s="201"/>
      <c r="AP286" s="201"/>
      <c r="AQ286" s="201"/>
      <c r="AR286" s="201"/>
      <c r="AS286" s="201"/>
      <c r="AT286" s="201"/>
    </row>
  </sheetData>
  <sheetProtection sheet="1" objects="1" scenarios="1" selectLockedCells="1"/>
  <mergeCells count="310">
    <mergeCell ref="A285:AT286"/>
    <mergeCell ref="A196:G197"/>
    <mergeCell ref="H196:R197"/>
    <mergeCell ref="A198:U199"/>
    <mergeCell ref="A201:G202"/>
    <mergeCell ref="H201:L202"/>
    <mergeCell ref="A204:G205"/>
    <mergeCell ref="H204:R205"/>
    <mergeCell ref="A184:A185"/>
    <mergeCell ref="B184:AT185"/>
    <mergeCell ref="A189:AT190"/>
    <mergeCell ref="A192:G193"/>
    <mergeCell ref="H192:L193"/>
    <mergeCell ref="A194:G195"/>
    <mergeCell ref="H194:R195"/>
    <mergeCell ref="A168:A169"/>
    <mergeCell ref="B168:AS171"/>
    <mergeCell ref="A172:A173"/>
    <mergeCell ref="B172:AS175"/>
    <mergeCell ref="A179:AT180"/>
    <mergeCell ref="A182:A183"/>
    <mergeCell ref="B182:AT183"/>
    <mergeCell ref="AI158:AL160"/>
    <mergeCell ref="AM158:AP160"/>
    <mergeCell ref="AQ158:AT160"/>
    <mergeCell ref="A161:AT161"/>
    <mergeCell ref="A163:AS164"/>
    <mergeCell ref="A166:A167"/>
    <mergeCell ref="B166:AS167"/>
    <mergeCell ref="A152:Z156"/>
    <mergeCell ref="AA152:AT155"/>
    <mergeCell ref="AA156:AD157"/>
    <mergeCell ref="AE156:AH157"/>
    <mergeCell ref="AI156:AL157"/>
    <mergeCell ref="AM156:AP157"/>
    <mergeCell ref="AQ156:AT157"/>
    <mergeCell ref="A157:Z160"/>
    <mergeCell ref="AA158:AD160"/>
    <mergeCell ref="AE158:AH160"/>
    <mergeCell ref="B144:H145"/>
    <mergeCell ref="A146:S149"/>
    <mergeCell ref="T146:AA149"/>
    <mergeCell ref="AB146:AT147"/>
    <mergeCell ref="AB148:AT149"/>
    <mergeCell ref="A150:AT151"/>
    <mergeCell ref="B135:F136"/>
    <mergeCell ref="L135:P136"/>
    <mergeCell ref="B137:K139"/>
    <mergeCell ref="L137:U139"/>
    <mergeCell ref="AF137:AK138"/>
    <mergeCell ref="B142:H143"/>
    <mergeCell ref="I142:U145"/>
    <mergeCell ref="W142:Y145"/>
    <mergeCell ref="AE142:AI143"/>
    <mergeCell ref="AJ142:AT145"/>
    <mergeCell ref="A127:A128"/>
    <mergeCell ref="B127:AC128"/>
    <mergeCell ref="AF127:AS128"/>
    <mergeCell ref="B130:O131"/>
    <mergeCell ref="P130:AB131"/>
    <mergeCell ref="B132:K134"/>
    <mergeCell ref="L132:O134"/>
    <mergeCell ref="P132:X134"/>
    <mergeCell ref="Y132:AB134"/>
    <mergeCell ref="AF134:AS136"/>
    <mergeCell ref="B118:AT119"/>
    <mergeCell ref="B120:F121"/>
    <mergeCell ref="L120:P121"/>
    <mergeCell ref="V120:AA121"/>
    <mergeCell ref="AI120:AN121"/>
    <mergeCell ref="B122:K124"/>
    <mergeCell ref="L122:U124"/>
    <mergeCell ref="V122:AG124"/>
    <mergeCell ref="AI123:AM124"/>
    <mergeCell ref="AN123:AN124"/>
    <mergeCell ref="B111:K113"/>
    <mergeCell ref="L111:U113"/>
    <mergeCell ref="V111:AG113"/>
    <mergeCell ref="AI112:AS113"/>
    <mergeCell ref="A116:A117"/>
    <mergeCell ref="B116:AT117"/>
    <mergeCell ref="B103:AG108"/>
    <mergeCell ref="AI103:AT104"/>
    <mergeCell ref="AI105:AS107"/>
    <mergeCell ref="B109:F110"/>
    <mergeCell ref="L109:P110"/>
    <mergeCell ref="V109:AA110"/>
    <mergeCell ref="AI109:AQ110"/>
    <mergeCell ref="AR109:AR110"/>
    <mergeCell ref="B96:K98"/>
    <mergeCell ref="L96:U98"/>
    <mergeCell ref="V96:AG98"/>
    <mergeCell ref="AI97:AQ98"/>
    <mergeCell ref="AR97:AR98"/>
    <mergeCell ref="A101:A102"/>
    <mergeCell ref="B101:AG102"/>
    <mergeCell ref="AI101:AS102"/>
    <mergeCell ref="AI83:AS88"/>
    <mergeCell ref="A92:A93"/>
    <mergeCell ref="B92:AG93"/>
    <mergeCell ref="AI92:AS93"/>
    <mergeCell ref="B94:F95"/>
    <mergeCell ref="L94:P95"/>
    <mergeCell ref="V94:AA95"/>
    <mergeCell ref="AI94:AS95"/>
    <mergeCell ref="AQ68:AT70"/>
    <mergeCell ref="A72:A73"/>
    <mergeCell ref="B72:AT73"/>
    <mergeCell ref="B74:AG75"/>
    <mergeCell ref="AI75:AM76"/>
    <mergeCell ref="AO75:AS76"/>
    <mergeCell ref="B76:AG90"/>
    <mergeCell ref="AI77:AN79"/>
    <mergeCell ref="AO77:AS79"/>
    <mergeCell ref="AI81:AS82"/>
    <mergeCell ref="B68:W70"/>
    <mergeCell ref="X68:Z70"/>
    <mergeCell ref="AA68:AD70"/>
    <mergeCell ref="AE68:AH70"/>
    <mergeCell ref="AI68:AL70"/>
    <mergeCell ref="AM68:AP70"/>
    <mergeCell ref="AQ66:AT66"/>
    <mergeCell ref="B67:W67"/>
    <mergeCell ref="X67:Z67"/>
    <mergeCell ref="AA67:AD67"/>
    <mergeCell ref="AE67:AH67"/>
    <mergeCell ref="AI67:AL67"/>
    <mergeCell ref="AM67:AP67"/>
    <mergeCell ref="AQ67:AT67"/>
    <mergeCell ref="B66:W66"/>
    <mergeCell ref="X66:Z66"/>
    <mergeCell ref="AA66:AD66"/>
    <mergeCell ref="AE66:AH66"/>
    <mergeCell ref="AI66:AL66"/>
    <mergeCell ref="AM66:AP66"/>
    <mergeCell ref="AQ64:AT64"/>
    <mergeCell ref="B65:W65"/>
    <mergeCell ref="AA65:AD65"/>
    <mergeCell ref="AE65:AH65"/>
    <mergeCell ref="AI65:AL65"/>
    <mergeCell ref="AM65:AP65"/>
    <mergeCell ref="AQ65:AT65"/>
    <mergeCell ref="B64:W64"/>
    <mergeCell ref="X64:Z64"/>
    <mergeCell ref="AA64:AD64"/>
    <mergeCell ref="AE64:AH64"/>
    <mergeCell ref="AI64:AL64"/>
    <mergeCell ref="AM64:AP64"/>
    <mergeCell ref="AQ62:AT62"/>
    <mergeCell ref="B63:W63"/>
    <mergeCell ref="X63:Z63"/>
    <mergeCell ref="AA63:AD63"/>
    <mergeCell ref="AE63:AH63"/>
    <mergeCell ref="AI63:AL63"/>
    <mergeCell ref="AM63:AP63"/>
    <mergeCell ref="AQ63:AT63"/>
    <mergeCell ref="B62:W62"/>
    <mergeCell ref="X62:Z62"/>
    <mergeCell ref="AA62:AD62"/>
    <mergeCell ref="AE62:AH62"/>
    <mergeCell ref="AI62:AL62"/>
    <mergeCell ref="AM62:AP62"/>
    <mergeCell ref="AQ60:AT60"/>
    <mergeCell ref="B61:W61"/>
    <mergeCell ref="X61:Z61"/>
    <mergeCell ref="AA61:AD61"/>
    <mergeCell ref="AE61:AH61"/>
    <mergeCell ref="AI61:AL61"/>
    <mergeCell ref="AM61:AP61"/>
    <mergeCell ref="AQ61:AT61"/>
    <mergeCell ref="B60:W60"/>
    <mergeCell ref="X60:Z60"/>
    <mergeCell ref="AA60:AD60"/>
    <mergeCell ref="AE60:AH60"/>
    <mergeCell ref="AI60:AL60"/>
    <mergeCell ref="AM60:AP60"/>
    <mergeCell ref="AQ58:AT58"/>
    <mergeCell ref="B59:W59"/>
    <mergeCell ref="X59:Z59"/>
    <mergeCell ref="AA59:AD59"/>
    <mergeCell ref="AE59:AH59"/>
    <mergeCell ref="AI59:AL59"/>
    <mergeCell ref="AM59:AP59"/>
    <mergeCell ref="AQ59:AT59"/>
    <mergeCell ref="B58:W58"/>
    <mergeCell ref="X58:Z58"/>
    <mergeCell ref="AA58:AD58"/>
    <mergeCell ref="AE58:AH58"/>
    <mergeCell ref="AI58:AL58"/>
    <mergeCell ref="AM58:AP58"/>
    <mergeCell ref="AQ56:AT56"/>
    <mergeCell ref="B57:W57"/>
    <mergeCell ref="X57:Z57"/>
    <mergeCell ref="AA57:AD57"/>
    <mergeCell ref="AE57:AH57"/>
    <mergeCell ref="AI57:AL57"/>
    <mergeCell ref="AM57:AP57"/>
    <mergeCell ref="AQ57:AT57"/>
    <mergeCell ref="B56:W56"/>
    <mergeCell ref="X56:Z56"/>
    <mergeCell ref="AA56:AD56"/>
    <mergeCell ref="AE56:AH56"/>
    <mergeCell ref="AI56:AL56"/>
    <mergeCell ref="AM56:AP56"/>
    <mergeCell ref="B53:W53"/>
    <mergeCell ref="X53:Z53"/>
    <mergeCell ref="AA53:AD53"/>
    <mergeCell ref="AE53:AH53"/>
    <mergeCell ref="AI53:AL53"/>
    <mergeCell ref="AM53:AP53"/>
    <mergeCell ref="AQ53:AT53"/>
    <mergeCell ref="AQ54:AT54"/>
    <mergeCell ref="B55:W55"/>
    <mergeCell ref="X55:Z55"/>
    <mergeCell ref="AA55:AD55"/>
    <mergeCell ref="AE55:AH55"/>
    <mergeCell ref="AI55:AL55"/>
    <mergeCell ref="AM55:AP55"/>
    <mergeCell ref="AQ55:AT55"/>
    <mergeCell ref="B54:W54"/>
    <mergeCell ref="X54:Z54"/>
    <mergeCell ref="AA54:AD54"/>
    <mergeCell ref="AE54:AH54"/>
    <mergeCell ref="AI54:AL54"/>
    <mergeCell ref="AM54:AP54"/>
    <mergeCell ref="B51:W51"/>
    <mergeCell ref="X51:Z51"/>
    <mergeCell ref="AA51:AD51"/>
    <mergeCell ref="AE51:AH51"/>
    <mergeCell ref="AI51:AL51"/>
    <mergeCell ref="AM51:AP51"/>
    <mergeCell ref="AQ51:AT51"/>
    <mergeCell ref="B52:W52"/>
    <mergeCell ref="X52:Z52"/>
    <mergeCell ref="AA52:AD52"/>
    <mergeCell ref="AE52:AH52"/>
    <mergeCell ref="AI52:AL52"/>
    <mergeCell ref="AM52:AP52"/>
    <mergeCell ref="AQ52:AT52"/>
    <mergeCell ref="AC42:AG44"/>
    <mergeCell ref="AR42:AR43"/>
    <mergeCell ref="X46:Z50"/>
    <mergeCell ref="AA46:AD50"/>
    <mergeCell ref="AE46:AL47"/>
    <mergeCell ref="AM46:AT47"/>
    <mergeCell ref="W36:AM37"/>
    <mergeCell ref="A40:A41"/>
    <mergeCell ref="B40:V41"/>
    <mergeCell ref="AI41:AQ44"/>
    <mergeCell ref="B42:H44"/>
    <mergeCell ref="I42:I44"/>
    <mergeCell ref="J42:O44"/>
    <mergeCell ref="P42:P44"/>
    <mergeCell ref="Q42:V44"/>
    <mergeCell ref="X42:AB44"/>
    <mergeCell ref="A47:A48"/>
    <mergeCell ref="B47:T48"/>
    <mergeCell ref="AE48:AH50"/>
    <mergeCell ref="AI48:AL50"/>
    <mergeCell ref="AM48:AP50"/>
    <mergeCell ref="AQ48:AT50"/>
    <mergeCell ref="A49:A70"/>
    <mergeCell ref="B49:W50"/>
    <mergeCell ref="B30:G33"/>
    <mergeCell ref="H30:U33"/>
    <mergeCell ref="W31:AM32"/>
    <mergeCell ref="AP31:AP32"/>
    <mergeCell ref="W34:AM35"/>
    <mergeCell ref="AP34:AP35"/>
    <mergeCell ref="AQ22:AT23"/>
    <mergeCell ref="AP24:AP25"/>
    <mergeCell ref="AQ24:AT25"/>
    <mergeCell ref="B26:G29"/>
    <mergeCell ref="H26:U29"/>
    <mergeCell ref="W26:Z29"/>
    <mergeCell ref="AA26:AM29"/>
    <mergeCell ref="AP26:AP27"/>
    <mergeCell ref="AQ26:AT27"/>
    <mergeCell ref="AP28:AP29"/>
    <mergeCell ref="A18:AT18"/>
    <mergeCell ref="A20:A21"/>
    <mergeCell ref="B20:AT21"/>
    <mergeCell ref="B22:G25"/>
    <mergeCell ref="H22:U25"/>
    <mergeCell ref="W22:Z25"/>
    <mergeCell ref="AA22:AM25"/>
    <mergeCell ref="AP22:AP23"/>
    <mergeCell ref="AQ28:AT29"/>
    <mergeCell ref="A14:AT14"/>
    <mergeCell ref="A15:B17"/>
    <mergeCell ref="C15:G17"/>
    <mergeCell ref="H15:J17"/>
    <mergeCell ref="K15:N17"/>
    <mergeCell ref="O15:R17"/>
    <mergeCell ref="S15:AC17"/>
    <mergeCell ref="AD15:AH17"/>
    <mergeCell ref="AI15:AT17"/>
    <mergeCell ref="A1:S4"/>
    <mergeCell ref="T1:AA4"/>
    <mergeCell ref="AB1:AT2"/>
    <mergeCell ref="AB3:AT4"/>
    <mergeCell ref="A5:AT6"/>
    <mergeCell ref="A7:I9"/>
    <mergeCell ref="J7:X9"/>
    <mergeCell ref="Y7:AG10"/>
    <mergeCell ref="AH7:AT10"/>
    <mergeCell ref="A10:X12"/>
    <mergeCell ref="Y11:AG13"/>
    <mergeCell ref="AH11:AT13"/>
    <mergeCell ref="A13:L13"/>
  </mergeCells>
  <conditionalFormatting sqref="AE68:AT70 B132:K134 P132:X134 G135:K136 Q135:X136">
    <cfRule type="cellIs" dxfId="6" priority="4" stopIfTrue="1" operator="equal">
      <formula>0</formula>
    </cfRule>
  </conditionalFormatting>
  <conditionalFormatting sqref="AI52:AI54 AQ52:AQ54">
    <cfRule type="cellIs" dxfId="5" priority="1" stopIfTrue="1" operator="equal">
      <formula>0</formula>
    </cfRule>
  </conditionalFormatting>
  <conditionalFormatting sqref="AI56:AI67 AQ56:AQ67">
    <cfRule type="cellIs" dxfId="4" priority="2" stopIfTrue="1" operator="equal">
      <formula>0</formula>
    </cfRule>
  </conditionalFormatting>
  <pageMargins left="0.59055118110236227" right="0.23622047244094491" top="0.23622047244094491" bottom="0.11811023622047245" header="0.51181102362204722" footer="0.19685039370078741"/>
  <pageSetup paperSize="9" scale="75" fitToHeight="0" orientation="portrait" r:id="rId1"/>
  <headerFooter alignWithMargins="0"/>
  <rowBreaks count="1" manualBreakCount="1">
    <brk id="14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2D050-C229-4A34-98B6-0CBD71B5F537}">
  <sheetPr codeName="Tabelle1">
    <pageSetUpPr fitToPage="1"/>
  </sheetPr>
  <dimension ref="A1:BM129"/>
  <sheetViews>
    <sheetView showGridLines="0" view="pageLayout" zoomScale="115" zoomScaleNormal="100" zoomScaleSheetLayoutView="85" zoomScalePageLayoutView="115" workbookViewId="0">
      <selection activeCell="AC12" sqref="AC12:AT12"/>
    </sheetView>
  </sheetViews>
  <sheetFormatPr baseColWidth="10" defaultColWidth="2.5" defaultRowHeight="15" customHeight="1" x14ac:dyDescent="0.2"/>
  <cols>
    <col min="1" max="1" width="4.375" style="72" customWidth="1"/>
    <col min="2" max="16384" width="2.5" style="36"/>
  </cols>
  <sheetData>
    <row r="1" spans="1:65" s="7" customFormat="1" ht="28.5" customHeight="1" x14ac:dyDescent="0.2">
      <c r="A1" s="144" t="s">
        <v>346</v>
      </c>
      <c r="B1" s="144"/>
      <c r="C1" s="144"/>
      <c r="D1" s="144"/>
      <c r="E1" s="144"/>
      <c r="F1" s="144"/>
      <c r="G1" s="144"/>
      <c r="H1" s="144"/>
      <c r="I1" s="144"/>
      <c r="J1" s="144"/>
      <c r="K1" s="144"/>
      <c r="L1" s="144"/>
      <c r="M1" s="144"/>
      <c r="N1" s="144"/>
      <c r="O1" s="144"/>
      <c r="P1" s="144"/>
      <c r="Q1" s="144"/>
      <c r="R1" s="144"/>
      <c r="S1" s="144"/>
      <c r="T1" s="146" t="s">
        <v>350</v>
      </c>
      <c r="U1" s="146"/>
      <c r="V1" s="146"/>
      <c r="W1" s="146"/>
      <c r="X1" s="146"/>
      <c r="Y1" s="146"/>
      <c r="Z1" s="146"/>
      <c r="AA1" s="146"/>
      <c r="AB1" s="421" t="s">
        <v>534</v>
      </c>
      <c r="AC1" s="421"/>
      <c r="AD1" s="421"/>
      <c r="AE1" s="421"/>
      <c r="AF1" s="421"/>
      <c r="AG1" s="421"/>
      <c r="AH1" s="421"/>
      <c r="AI1" s="421"/>
      <c r="AJ1" s="421"/>
      <c r="AK1" s="421"/>
      <c r="AL1" s="421"/>
      <c r="AM1" s="421"/>
      <c r="AN1" s="421"/>
      <c r="AO1" s="421"/>
      <c r="AP1" s="421"/>
      <c r="AQ1" s="421"/>
      <c r="AR1" s="421"/>
      <c r="AS1" s="421"/>
      <c r="AT1" s="421"/>
    </row>
    <row r="2" spans="1:65" s="120" customFormat="1" ht="12" customHeight="1" x14ac:dyDescent="0.2">
      <c r="A2" s="121"/>
      <c r="B2" s="121"/>
      <c r="C2" s="121"/>
      <c r="D2" s="121"/>
      <c r="E2" s="121"/>
      <c r="F2" s="121"/>
      <c r="G2" s="121"/>
      <c r="H2" s="121"/>
      <c r="I2" s="121"/>
      <c r="J2" s="121"/>
      <c r="K2" s="121"/>
      <c r="L2" s="121"/>
      <c r="M2" s="121"/>
      <c r="N2" s="121"/>
      <c r="O2" s="121"/>
      <c r="P2" s="121"/>
      <c r="Q2" s="121"/>
      <c r="R2" s="121"/>
      <c r="S2" s="121"/>
      <c r="T2" s="126"/>
      <c r="U2" s="126"/>
      <c r="V2" s="126"/>
      <c r="W2" s="126"/>
      <c r="X2" s="126"/>
      <c r="Y2" s="126"/>
      <c r="Z2" s="126"/>
      <c r="AA2" s="126"/>
      <c r="AB2" s="127"/>
      <c r="AC2" s="127"/>
      <c r="AD2" s="127"/>
      <c r="AE2" s="127"/>
      <c r="AF2" s="127"/>
      <c r="AG2" s="127"/>
      <c r="AH2" s="127"/>
      <c r="AI2" s="127"/>
      <c r="AJ2" s="127"/>
      <c r="AK2" s="127"/>
      <c r="AL2" s="127"/>
      <c r="AM2" s="127"/>
      <c r="AN2" s="127"/>
      <c r="AO2" s="127"/>
      <c r="AP2" s="127"/>
      <c r="AQ2" s="127"/>
      <c r="AR2" s="127"/>
      <c r="AS2" s="127"/>
      <c r="AT2" s="127"/>
    </row>
    <row r="3" spans="1:65" s="120" customFormat="1" ht="24.95" hidden="1" customHeight="1" x14ac:dyDescent="0.2">
      <c r="A3" s="444"/>
      <c r="B3" s="444"/>
      <c r="C3" s="444"/>
      <c r="D3" s="444"/>
      <c r="E3" s="444"/>
      <c r="F3" s="444"/>
      <c r="G3" s="444"/>
      <c r="H3" s="444"/>
      <c r="I3" s="444"/>
      <c r="J3" s="444"/>
      <c r="K3" s="444"/>
      <c r="L3" s="444"/>
      <c r="M3" s="444"/>
      <c r="N3" s="444"/>
      <c r="O3" s="444"/>
      <c r="P3" s="444"/>
      <c r="Q3" s="444"/>
      <c r="R3" s="444"/>
      <c r="S3" s="444"/>
      <c r="T3" s="444"/>
      <c r="U3" s="444"/>
      <c r="V3" s="444"/>
      <c r="W3" s="444"/>
      <c r="X3" s="444"/>
      <c r="Y3" s="444"/>
      <c r="Z3" s="444"/>
      <c r="AA3" s="444"/>
      <c r="AB3" s="444"/>
      <c r="AC3" s="444"/>
      <c r="AD3" s="444"/>
      <c r="AE3" s="444"/>
      <c r="AF3" s="444"/>
      <c r="AG3" s="444"/>
      <c r="AH3" s="445"/>
      <c r="AI3" s="445"/>
      <c r="AJ3" s="445"/>
      <c r="AK3" s="445"/>
      <c r="AL3" s="445"/>
      <c r="AM3" s="446"/>
      <c r="AN3" s="446"/>
      <c r="AO3" s="446"/>
      <c r="AP3" s="446"/>
      <c r="AQ3" s="446"/>
      <c r="AR3" s="446"/>
      <c r="AS3" s="446"/>
      <c r="AT3" s="446"/>
    </row>
    <row r="4" spans="1:65" s="7" customFormat="1" ht="24.95" customHeight="1" x14ac:dyDescent="0.2">
      <c r="A4" s="477" t="s">
        <v>0</v>
      </c>
      <c r="B4" s="478"/>
      <c r="C4" s="478"/>
      <c r="D4" s="478"/>
      <c r="E4" s="478"/>
      <c r="F4" s="478"/>
      <c r="G4" s="478"/>
      <c r="H4" s="478"/>
      <c r="I4" s="478"/>
      <c r="J4" s="478"/>
      <c r="K4" s="478"/>
      <c r="L4" s="478"/>
      <c r="M4" s="478"/>
      <c r="N4" s="478"/>
      <c r="O4" s="478"/>
      <c r="P4" s="478"/>
      <c r="Q4" s="478"/>
      <c r="R4" s="478"/>
      <c r="S4" s="478"/>
      <c r="T4" s="478"/>
      <c r="U4" s="478"/>
      <c r="V4" s="478"/>
      <c r="W4" s="478"/>
      <c r="X4" s="478"/>
      <c r="Y4" s="478"/>
      <c r="Z4" s="478"/>
      <c r="AA4" s="478"/>
      <c r="AB4" s="478"/>
      <c r="AC4" s="478"/>
      <c r="AD4" s="478"/>
      <c r="AE4" s="478"/>
      <c r="AF4" s="478"/>
      <c r="AG4" s="479"/>
      <c r="AH4" s="436"/>
      <c r="AI4" s="437"/>
      <c r="AJ4" s="437"/>
      <c r="AK4" s="437"/>
      <c r="AL4" s="437"/>
      <c r="AM4" s="438"/>
      <c r="AN4" s="438"/>
      <c r="AO4" s="438"/>
      <c r="AP4" s="438"/>
      <c r="AQ4" s="438"/>
      <c r="AR4" s="438"/>
      <c r="AS4" s="438"/>
      <c r="AT4" s="439"/>
    </row>
    <row r="5" spans="1:65" s="7" customFormat="1" ht="7.5" customHeight="1" x14ac:dyDescent="0.2">
      <c r="A5" s="150"/>
      <c r="B5" s="150"/>
      <c r="C5" s="150"/>
      <c r="D5" s="150"/>
      <c r="E5" s="150"/>
      <c r="F5" s="150"/>
      <c r="G5" s="150"/>
      <c r="H5" s="150"/>
      <c r="I5" s="150"/>
      <c r="J5" s="150"/>
      <c r="K5" s="150"/>
      <c r="L5" s="150"/>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c r="AS5" s="150"/>
      <c r="AT5" s="150"/>
    </row>
    <row r="6" spans="1:65" s="78" customFormat="1" ht="20.100000000000001" customHeight="1" x14ac:dyDescent="0.25">
      <c r="A6" s="74">
        <v>1</v>
      </c>
      <c r="B6" s="524" t="s">
        <v>3</v>
      </c>
      <c r="C6" s="524"/>
      <c r="D6" s="524"/>
      <c r="E6" s="524"/>
      <c r="F6" s="524"/>
      <c r="G6" s="524"/>
      <c r="H6" s="524"/>
      <c r="I6" s="524"/>
      <c r="J6" s="524"/>
      <c r="K6" s="524"/>
      <c r="L6" s="524"/>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6"/>
      <c r="AU6" s="50"/>
    </row>
    <row r="7" spans="1:65" ht="5.0999999999999996" customHeight="1" x14ac:dyDescent="0.2">
      <c r="A7" s="48"/>
      <c r="B7" s="49"/>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1"/>
      <c r="AU7" s="47"/>
    </row>
    <row r="8" spans="1:65" ht="33" customHeight="1" x14ac:dyDescent="0.2">
      <c r="A8" s="48"/>
      <c r="B8" s="422" t="s">
        <v>1</v>
      </c>
      <c r="C8" s="422"/>
      <c r="D8" s="422"/>
      <c r="E8" s="422"/>
      <c r="F8" s="422"/>
      <c r="G8" s="422"/>
      <c r="H8" s="422"/>
      <c r="I8" s="422"/>
      <c r="J8" s="422"/>
      <c r="K8" s="422"/>
      <c r="L8" s="441"/>
      <c r="M8" s="442"/>
      <c r="N8" s="442"/>
      <c r="O8" s="442"/>
      <c r="P8" s="442"/>
      <c r="Q8" s="442"/>
      <c r="R8" s="442"/>
      <c r="S8" s="442"/>
      <c r="T8" s="442"/>
      <c r="U8" s="442"/>
      <c r="V8" s="442"/>
      <c r="W8" s="442"/>
      <c r="X8" s="442"/>
      <c r="Y8" s="442"/>
      <c r="Z8" s="442"/>
      <c r="AA8" s="443"/>
      <c r="AB8" s="50"/>
      <c r="AC8" s="50"/>
      <c r="AD8" s="50"/>
      <c r="AE8" s="50"/>
      <c r="AF8" s="50"/>
      <c r="AG8" s="50"/>
      <c r="AH8" s="50"/>
      <c r="AI8" s="50"/>
      <c r="AJ8" s="50"/>
      <c r="AK8" s="50"/>
      <c r="AL8" s="50"/>
      <c r="AM8" s="50"/>
      <c r="AN8" s="50"/>
      <c r="AO8" s="50"/>
      <c r="AP8" s="50"/>
      <c r="AQ8" s="50"/>
      <c r="AR8" s="50"/>
      <c r="AS8" s="50"/>
      <c r="AT8" s="51"/>
      <c r="AU8" s="47"/>
    </row>
    <row r="9" spans="1:65" ht="5.0999999999999996" customHeight="1" x14ac:dyDescent="0.2">
      <c r="A9" s="48"/>
      <c r="B9" s="49"/>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1"/>
      <c r="AU9" s="47"/>
    </row>
    <row r="10" spans="1:65" ht="33" customHeight="1" x14ac:dyDescent="0.2">
      <c r="A10" s="48"/>
      <c r="B10" s="423" t="s">
        <v>461</v>
      </c>
      <c r="C10" s="423"/>
      <c r="D10" s="423"/>
      <c r="E10" s="423"/>
      <c r="F10" s="423"/>
      <c r="G10" s="423"/>
      <c r="H10" s="423"/>
      <c r="I10" s="423"/>
      <c r="J10" s="423"/>
      <c r="K10" s="423"/>
      <c r="L10" s="537" t="s">
        <v>468</v>
      </c>
      <c r="M10" s="541"/>
      <c r="N10" s="541"/>
      <c r="O10" s="541"/>
      <c r="P10" s="541"/>
      <c r="Q10" s="541"/>
      <c r="R10" s="541"/>
      <c r="S10" s="542"/>
      <c r="T10" s="528" t="s">
        <v>469</v>
      </c>
      <c r="U10" s="529"/>
      <c r="V10" s="529"/>
      <c r="W10" s="529"/>
      <c r="X10" s="529"/>
      <c r="Y10" s="529"/>
      <c r="Z10" s="529"/>
      <c r="AA10" s="529"/>
      <c r="AB10" s="50"/>
      <c r="AC10" s="531" t="s">
        <v>535</v>
      </c>
      <c r="AD10" s="531"/>
      <c r="AE10" s="531"/>
      <c r="AF10" s="531"/>
      <c r="AG10" s="531"/>
      <c r="AH10" s="531"/>
      <c r="AI10" s="531"/>
      <c r="AJ10" s="531"/>
      <c r="AK10" s="531"/>
      <c r="AL10" s="531"/>
      <c r="AM10" s="531"/>
      <c r="AN10" s="531"/>
      <c r="AO10" s="531"/>
      <c r="AP10" s="531"/>
      <c r="AQ10" s="531"/>
      <c r="AR10" s="531"/>
      <c r="AS10" s="531"/>
      <c r="AT10" s="532"/>
      <c r="AU10" s="47"/>
    </row>
    <row r="11" spans="1:65" ht="33" customHeight="1" x14ac:dyDescent="0.2">
      <c r="A11" s="48"/>
      <c r="B11" s="422" t="s">
        <v>4</v>
      </c>
      <c r="C11" s="422"/>
      <c r="D11" s="422"/>
      <c r="E11" s="422"/>
      <c r="F11" s="422"/>
      <c r="G11" s="422"/>
      <c r="H11" s="422"/>
      <c r="I11" s="422"/>
      <c r="J11" s="422"/>
      <c r="K11" s="422"/>
      <c r="L11" s="490" t="s">
        <v>5</v>
      </c>
      <c r="M11" s="491"/>
      <c r="N11" s="491"/>
      <c r="O11" s="491"/>
      <c r="P11" s="442"/>
      <c r="Q11" s="442"/>
      <c r="R11" s="442"/>
      <c r="S11" s="443"/>
      <c r="T11" s="449" t="s">
        <v>6</v>
      </c>
      <c r="U11" s="450"/>
      <c r="V11" s="450"/>
      <c r="W11" s="450"/>
      <c r="X11" s="447"/>
      <c r="Y11" s="447"/>
      <c r="Z11" s="447"/>
      <c r="AA11" s="448"/>
      <c r="AB11" s="50"/>
      <c r="AC11" s="533"/>
      <c r="AD11" s="533"/>
      <c r="AE11" s="533"/>
      <c r="AF11" s="533"/>
      <c r="AG11" s="533"/>
      <c r="AH11" s="533"/>
      <c r="AI11" s="533"/>
      <c r="AJ11" s="533"/>
      <c r="AK11" s="533"/>
      <c r="AL11" s="533"/>
      <c r="AM11" s="533"/>
      <c r="AN11" s="533"/>
      <c r="AO11" s="533"/>
      <c r="AP11" s="533"/>
      <c r="AQ11" s="533"/>
      <c r="AR11" s="533"/>
      <c r="AS11" s="533"/>
      <c r="AT11" s="534"/>
      <c r="AU11" s="47"/>
    </row>
    <row r="12" spans="1:65" ht="33" customHeight="1" x14ac:dyDescent="0.2">
      <c r="A12" s="48"/>
      <c r="B12" s="440" t="s">
        <v>7</v>
      </c>
      <c r="C12" s="440"/>
      <c r="D12" s="440"/>
      <c r="E12" s="440"/>
      <c r="F12" s="440"/>
      <c r="G12" s="440"/>
      <c r="H12" s="440"/>
      <c r="I12" s="440"/>
      <c r="J12" s="440"/>
      <c r="K12" s="440"/>
      <c r="L12" s="480" t="s">
        <v>436</v>
      </c>
      <c r="M12" s="481"/>
      <c r="N12" s="442"/>
      <c r="O12" s="442"/>
      <c r="P12" s="442"/>
      <c r="Q12" s="442"/>
      <c r="R12" s="442"/>
      <c r="S12" s="443"/>
      <c r="T12" s="52"/>
      <c r="U12" s="52"/>
      <c r="V12" s="52"/>
      <c r="W12" s="52"/>
      <c r="X12" s="52"/>
      <c r="Y12" s="52"/>
      <c r="Z12" s="52"/>
      <c r="AA12" s="52"/>
      <c r="AB12" s="52"/>
      <c r="AC12" s="535"/>
      <c r="AD12" s="535"/>
      <c r="AE12" s="535"/>
      <c r="AF12" s="535"/>
      <c r="AG12" s="535"/>
      <c r="AH12" s="535"/>
      <c r="AI12" s="535"/>
      <c r="AJ12" s="535"/>
      <c r="AK12" s="535"/>
      <c r="AL12" s="535"/>
      <c r="AM12" s="535"/>
      <c r="AN12" s="535"/>
      <c r="AO12" s="535"/>
      <c r="AP12" s="535"/>
      <c r="AQ12" s="535"/>
      <c r="AR12" s="535"/>
      <c r="AS12" s="535"/>
      <c r="AT12" s="536"/>
      <c r="AU12" s="47"/>
    </row>
    <row r="13" spans="1:65" ht="7.5" customHeight="1" x14ac:dyDescent="0.2">
      <c r="A13" s="73"/>
      <c r="B13" s="47"/>
      <c r="C13" s="47"/>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row>
    <row r="14" spans="1:65" s="78" customFormat="1" ht="20.100000000000001" customHeight="1" x14ac:dyDescent="0.25">
      <c r="A14" s="75">
        <v>2</v>
      </c>
      <c r="B14" s="76" t="s">
        <v>8</v>
      </c>
      <c r="C14" s="44"/>
      <c r="D14" s="44"/>
      <c r="E14" s="44"/>
      <c r="F14" s="44"/>
      <c r="G14" s="44"/>
      <c r="H14" s="44"/>
      <c r="I14" s="44"/>
      <c r="J14" s="44"/>
      <c r="K14" s="44"/>
      <c r="L14" s="44"/>
      <c r="M14" s="44"/>
      <c r="N14" s="44"/>
      <c r="O14" s="44"/>
      <c r="P14" s="44"/>
      <c r="Q14" s="44"/>
      <c r="R14" s="44"/>
      <c r="S14" s="44"/>
      <c r="T14" s="44"/>
      <c r="U14" s="44"/>
      <c r="V14" s="44"/>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6"/>
      <c r="AU14" s="50"/>
    </row>
    <row r="15" spans="1:65" ht="5.0999999999999996" customHeight="1" x14ac:dyDescent="0.2">
      <c r="A15" s="48"/>
      <c r="B15" s="49"/>
      <c r="C15" s="49"/>
      <c r="D15" s="49"/>
      <c r="E15" s="49"/>
      <c r="F15" s="49"/>
      <c r="G15" s="49"/>
      <c r="H15" s="49"/>
      <c r="I15" s="49"/>
      <c r="J15" s="49"/>
      <c r="K15" s="49"/>
      <c r="L15" s="49"/>
      <c r="M15" s="49"/>
      <c r="N15" s="49"/>
      <c r="O15" s="49"/>
      <c r="P15" s="49"/>
      <c r="Q15" s="49"/>
      <c r="R15" s="49"/>
      <c r="S15" s="49"/>
      <c r="T15" s="49"/>
      <c r="U15" s="49"/>
      <c r="V15" s="49"/>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55"/>
    </row>
    <row r="16" spans="1:65" ht="40.5" customHeight="1" x14ac:dyDescent="0.2">
      <c r="A16" s="48"/>
      <c r="B16" s="525" t="s">
        <v>522</v>
      </c>
      <c r="C16" s="525"/>
      <c r="D16" s="525"/>
      <c r="E16" s="525"/>
      <c r="F16" s="525"/>
      <c r="G16" s="525"/>
      <c r="H16" s="525"/>
      <c r="I16" s="525"/>
      <c r="J16" s="525"/>
      <c r="K16" s="525"/>
      <c r="L16" s="525"/>
      <c r="M16" s="525"/>
      <c r="N16" s="525"/>
      <c r="O16" s="525"/>
      <c r="P16" s="525"/>
      <c r="Q16" s="525"/>
      <c r="R16" s="525" t="s">
        <v>462</v>
      </c>
      <c r="S16" s="525"/>
      <c r="T16" s="525"/>
      <c r="U16" s="525"/>
      <c r="V16" s="525"/>
      <c r="W16" s="525"/>
      <c r="X16" s="525"/>
      <c r="Y16" s="525"/>
      <c r="Z16" s="525"/>
      <c r="AA16" s="525"/>
      <c r="AB16" s="525"/>
      <c r="AC16" s="525"/>
      <c r="AD16" s="525"/>
      <c r="AE16" s="525"/>
      <c r="AF16" s="525"/>
      <c r="AG16" s="525"/>
      <c r="AH16" s="525"/>
      <c r="AI16" s="525"/>
      <c r="AJ16" s="525"/>
      <c r="AK16" s="525"/>
      <c r="AL16" s="525"/>
      <c r="AM16" s="525"/>
      <c r="AN16" s="525"/>
      <c r="AO16" s="525"/>
      <c r="AP16" s="525"/>
      <c r="AQ16" s="525"/>
      <c r="AR16" s="525"/>
      <c r="AS16" s="525"/>
      <c r="AT16" s="56"/>
      <c r="BA16" s="62"/>
      <c r="BB16" s="62"/>
      <c r="BC16" s="62"/>
      <c r="BD16" s="62"/>
      <c r="BE16" s="62"/>
      <c r="BF16" s="62"/>
      <c r="BG16" s="62"/>
      <c r="BH16" s="62"/>
      <c r="BI16" s="62"/>
      <c r="BJ16" s="62"/>
      <c r="BK16" s="62"/>
      <c r="BL16" s="62"/>
      <c r="BM16" s="62"/>
    </row>
    <row r="17" spans="1:65" s="106" customFormat="1" ht="5.0999999999999996" customHeight="1" x14ac:dyDescent="0.2">
      <c r="A17" s="101"/>
      <c r="B17" s="102"/>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3"/>
      <c r="AJ17" s="103"/>
      <c r="AK17" s="103"/>
      <c r="AL17" s="103"/>
      <c r="AM17" s="103"/>
      <c r="AN17" s="103"/>
      <c r="AO17" s="103"/>
      <c r="AP17" s="103"/>
      <c r="AQ17" s="103"/>
      <c r="AR17" s="102"/>
      <c r="AS17" s="102"/>
      <c r="AT17" s="104"/>
      <c r="AU17" s="105"/>
      <c r="BA17" s="62"/>
      <c r="BB17" s="62"/>
      <c r="BC17" s="62"/>
      <c r="BD17" s="62"/>
      <c r="BE17" s="62"/>
      <c r="BF17" s="62"/>
      <c r="BG17" s="62"/>
      <c r="BH17" s="62"/>
      <c r="BI17" s="62"/>
      <c r="BJ17" s="62"/>
      <c r="BK17" s="62"/>
      <c r="BL17" s="62"/>
      <c r="BM17" s="62"/>
    </row>
    <row r="18" spans="1:65" ht="30" customHeight="1" x14ac:dyDescent="0.2">
      <c r="A18" s="57"/>
      <c r="B18" s="468" t="s">
        <v>468</v>
      </c>
      <c r="C18" s="469"/>
      <c r="D18" s="469"/>
      <c r="E18" s="469"/>
      <c r="F18" s="469"/>
      <c r="G18" s="469"/>
      <c r="H18" s="469"/>
      <c r="I18" s="469"/>
      <c r="J18" s="469"/>
      <c r="K18" s="470"/>
      <c r="L18" s="79"/>
      <c r="M18" s="530" t="s">
        <v>463</v>
      </c>
      <c r="N18" s="530"/>
      <c r="O18" s="530"/>
      <c r="P18" s="530"/>
      <c r="Q18" s="70"/>
      <c r="R18" s="537" t="s">
        <v>468</v>
      </c>
      <c r="S18" s="538"/>
      <c r="T18" s="538"/>
      <c r="U18" s="538"/>
      <c r="V18" s="538"/>
      <c r="W18" s="538"/>
      <c r="X18" s="538"/>
      <c r="Y18" s="538"/>
      <c r="Z18" s="538"/>
      <c r="AA18" s="538"/>
      <c r="AB18" s="538"/>
      <c r="AC18" s="538"/>
      <c r="AD18" s="538"/>
      <c r="AE18" s="538"/>
      <c r="AF18" s="538"/>
      <c r="AG18" s="538"/>
      <c r="AH18" s="538"/>
      <c r="AI18" s="538"/>
      <c r="AJ18" s="538"/>
      <c r="AK18" s="538"/>
      <c r="AL18" s="538"/>
      <c r="AM18" s="538"/>
      <c r="AN18" s="538"/>
      <c r="AO18" s="538"/>
      <c r="AP18" s="538"/>
      <c r="AQ18" s="538"/>
      <c r="AR18" s="538"/>
      <c r="AS18" s="539"/>
      <c r="AT18" s="58"/>
      <c r="AU18" s="12"/>
      <c r="BA18" s="62"/>
      <c r="BB18" s="62"/>
      <c r="BC18" s="62"/>
      <c r="BD18" s="62"/>
      <c r="BE18" s="62"/>
      <c r="BF18" s="62"/>
      <c r="BG18" s="62"/>
      <c r="BH18" s="62"/>
      <c r="BI18" s="62"/>
      <c r="BJ18" s="62"/>
      <c r="BK18" s="62"/>
      <c r="BL18" s="62"/>
      <c r="BM18" s="62"/>
    </row>
    <row r="19" spans="1:65" s="106" customFormat="1" ht="7.5" customHeight="1" x14ac:dyDescent="0.2">
      <c r="A19" s="107"/>
      <c r="B19" s="102"/>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3"/>
      <c r="AJ19" s="103"/>
      <c r="AK19" s="103"/>
      <c r="AL19" s="103"/>
      <c r="AM19" s="103"/>
      <c r="AN19" s="103"/>
      <c r="AO19" s="103"/>
      <c r="AP19" s="103"/>
      <c r="AQ19" s="103"/>
      <c r="AR19" s="102"/>
      <c r="AS19" s="102"/>
      <c r="AT19" s="102"/>
      <c r="AU19" s="105"/>
      <c r="BA19" s="62"/>
      <c r="BB19" s="62"/>
      <c r="BC19" s="62"/>
      <c r="BD19" s="62"/>
      <c r="BE19" s="62"/>
      <c r="BF19" s="62"/>
      <c r="BG19" s="62"/>
      <c r="BH19" s="62"/>
      <c r="BI19" s="62"/>
      <c r="BJ19" s="62"/>
      <c r="BK19" s="62"/>
      <c r="BL19" s="62"/>
      <c r="BM19" s="62"/>
    </row>
    <row r="20" spans="1:65" s="78" customFormat="1" ht="20.100000000000001" customHeight="1" x14ac:dyDescent="0.25">
      <c r="A20" s="74">
        <v>3</v>
      </c>
      <c r="B20" s="433" t="s">
        <v>437</v>
      </c>
      <c r="C20" s="433"/>
      <c r="D20" s="433"/>
      <c r="E20" s="433"/>
      <c r="F20" s="433"/>
      <c r="G20" s="433"/>
      <c r="H20" s="433"/>
      <c r="I20" s="433"/>
      <c r="J20" s="433"/>
      <c r="K20" s="433"/>
      <c r="L20" s="433"/>
      <c r="M20" s="433"/>
      <c r="N20" s="433"/>
      <c r="O20" s="433"/>
      <c r="P20" s="433"/>
      <c r="Q20" s="433"/>
      <c r="R20" s="433"/>
      <c r="S20" s="433"/>
      <c r="T20" s="433"/>
      <c r="U20" s="433"/>
      <c r="V20" s="433"/>
      <c r="W20" s="433"/>
      <c r="X20" s="433"/>
      <c r="Y20" s="433"/>
      <c r="Z20" s="433"/>
      <c r="AA20" s="433"/>
      <c r="AB20" s="433"/>
      <c r="AC20" s="433"/>
      <c r="AD20" s="433"/>
      <c r="AE20" s="433"/>
      <c r="AF20" s="433"/>
      <c r="AG20" s="433"/>
      <c r="AH20" s="433"/>
      <c r="AI20" s="45"/>
      <c r="AJ20" s="45"/>
      <c r="AK20" s="45"/>
      <c r="AL20" s="45"/>
      <c r="AM20" s="45"/>
      <c r="AN20" s="45"/>
      <c r="AO20" s="45"/>
      <c r="AP20" s="45"/>
      <c r="AQ20" s="45"/>
      <c r="AR20" s="45"/>
      <c r="AS20" s="45"/>
      <c r="AT20" s="46"/>
      <c r="BA20" s="62"/>
      <c r="BB20" s="62"/>
      <c r="BC20" s="62"/>
      <c r="BD20" s="62"/>
      <c r="BE20" s="62"/>
      <c r="BF20" s="62"/>
      <c r="BG20" s="62"/>
      <c r="BH20" s="62"/>
      <c r="BI20" s="62"/>
      <c r="BJ20" s="62"/>
      <c r="BK20" s="62"/>
      <c r="BL20" s="62"/>
      <c r="BM20" s="62"/>
    </row>
    <row r="21" spans="1:65" s="62" customFormat="1" ht="30" customHeight="1" x14ac:dyDescent="0.2">
      <c r="A21" s="59"/>
      <c r="B21" s="476" t="s">
        <v>438</v>
      </c>
      <c r="C21" s="476"/>
      <c r="D21" s="476"/>
      <c r="E21" s="476"/>
      <c r="F21" s="476"/>
      <c r="G21" s="476"/>
      <c r="H21" s="476"/>
      <c r="I21" s="476"/>
      <c r="J21" s="476"/>
      <c r="K21" s="476"/>
      <c r="L21" s="476"/>
      <c r="M21" s="476"/>
      <c r="N21" s="476"/>
      <c r="O21" s="476"/>
      <c r="P21" s="476"/>
      <c r="Q21" s="476"/>
      <c r="R21" s="476"/>
      <c r="S21" s="476"/>
      <c r="T21" s="476"/>
      <c r="U21" s="476"/>
      <c r="V21" s="476"/>
      <c r="W21" s="476"/>
      <c r="X21" s="476"/>
      <c r="Y21" s="476"/>
      <c r="Z21" s="476"/>
      <c r="AA21" s="476"/>
      <c r="AB21" s="476"/>
      <c r="AC21" s="476"/>
      <c r="AD21" s="476"/>
      <c r="AE21" s="476"/>
      <c r="AF21" s="476"/>
      <c r="AG21" s="476"/>
      <c r="AH21" s="476"/>
      <c r="AI21" s="476"/>
      <c r="AJ21" s="60"/>
      <c r="AK21" s="60"/>
      <c r="AL21" s="60"/>
      <c r="AM21" s="60"/>
      <c r="AN21" s="60"/>
      <c r="AO21" s="60"/>
      <c r="AP21" s="60"/>
      <c r="AQ21" s="60"/>
      <c r="AR21" s="60"/>
      <c r="AS21" s="60"/>
      <c r="AT21" s="61"/>
    </row>
    <row r="22" spans="1:65" ht="26.25" customHeight="1" x14ac:dyDescent="0.2">
      <c r="A22" s="63"/>
      <c r="B22" s="47"/>
      <c r="C22" s="47"/>
      <c r="D22" s="47"/>
      <c r="E22" s="47"/>
      <c r="F22" s="47"/>
      <c r="G22" s="47"/>
      <c r="H22" s="47"/>
      <c r="I22" s="47"/>
      <c r="J22" s="47"/>
      <c r="K22" s="47"/>
      <c r="L22" s="47"/>
      <c r="M22" s="47"/>
      <c r="N22" s="47"/>
      <c r="O22" s="47"/>
      <c r="P22" s="47"/>
      <c r="Q22" s="47"/>
      <c r="R22" s="47"/>
      <c r="S22" s="47"/>
      <c r="T22" s="47"/>
      <c r="U22" s="47"/>
      <c r="V22" s="47"/>
      <c r="W22" s="47"/>
      <c r="X22" s="47"/>
      <c r="Y22" s="47"/>
      <c r="Z22" s="434" t="s">
        <v>11</v>
      </c>
      <c r="AA22" s="434"/>
      <c r="AB22" s="434"/>
      <c r="AC22" s="434"/>
      <c r="AD22" s="434"/>
      <c r="AE22" s="434"/>
      <c r="AF22" s="434"/>
      <c r="AG22" s="434"/>
      <c r="AH22" s="434"/>
      <c r="AI22" s="434"/>
      <c r="AJ22" s="434" t="s">
        <v>445</v>
      </c>
      <c r="AK22" s="434"/>
      <c r="AL22" s="434"/>
      <c r="AM22" s="434"/>
      <c r="AN22" s="434"/>
      <c r="AO22" s="435" t="s">
        <v>446</v>
      </c>
      <c r="AP22" s="434"/>
      <c r="AQ22" s="434"/>
      <c r="AR22" s="434"/>
      <c r="AS22" s="434"/>
      <c r="AT22" s="55"/>
    </row>
    <row r="23" spans="1:65" s="78" customFormat="1" ht="20.100000000000001" customHeight="1" x14ac:dyDescent="0.25">
      <c r="A23" s="75">
        <v>3.1</v>
      </c>
      <c r="B23" s="540" t="s">
        <v>452</v>
      </c>
      <c r="C23" s="540"/>
      <c r="D23" s="540"/>
      <c r="E23" s="540"/>
      <c r="F23" s="540"/>
      <c r="G23" s="540"/>
      <c r="H23" s="540"/>
      <c r="I23" s="540"/>
      <c r="J23" s="540"/>
      <c r="K23" s="540"/>
      <c r="L23" s="540"/>
      <c r="M23" s="540"/>
      <c r="N23" s="540"/>
      <c r="O23" s="540"/>
      <c r="P23" s="540"/>
      <c r="Q23" s="540"/>
      <c r="R23" s="540"/>
      <c r="S23" s="540"/>
      <c r="T23" s="540"/>
      <c r="U23" s="540"/>
      <c r="V23" s="540"/>
      <c r="W23" s="540"/>
      <c r="X23" s="540"/>
      <c r="Y23" s="540"/>
      <c r="Z23" s="50"/>
      <c r="AA23" s="50"/>
      <c r="AB23" s="50"/>
      <c r="AC23" s="50"/>
      <c r="AD23" s="50"/>
      <c r="AE23" s="50"/>
      <c r="AF23" s="50"/>
      <c r="AG23" s="50"/>
      <c r="AH23" s="50"/>
      <c r="AI23" s="50"/>
      <c r="AJ23" s="50"/>
      <c r="AK23" s="50"/>
      <c r="AL23" s="50"/>
      <c r="AM23" s="50"/>
      <c r="AN23" s="50"/>
      <c r="AO23" s="493" t="s">
        <v>448</v>
      </c>
      <c r="AP23" s="493"/>
      <c r="AQ23" s="493"/>
      <c r="AR23" s="493"/>
      <c r="AS23" s="493"/>
      <c r="AT23" s="51"/>
    </row>
    <row r="24" spans="1:65" ht="20.100000000000001" customHeight="1" x14ac:dyDescent="0.2">
      <c r="A24" s="63"/>
      <c r="B24" s="455" t="s">
        <v>470</v>
      </c>
      <c r="C24" s="455"/>
      <c r="D24" s="455"/>
      <c r="E24" s="455"/>
      <c r="F24" s="455"/>
      <c r="G24" s="455"/>
      <c r="H24" s="455"/>
      <c r="I24" s="455"/>
      <c r="J24" s="455"/>
      <c r="K24" s="455"/>
      <c r="L24" s="455"/>
      <c r="M24" s="455"/>
      <c r="N24" s="455"/>
      <c r="O24" s="455"/>
      <c r="P24" s="455"/>
      <c r="Q24" s="455"/>
      <c r="R24" s="455"/>
      <c r="S24" s="455"/>
      <c r="T24" s="455"/>
      <c r="U24" s="455"/>
      <c r="V24" s="455"/>
      <c r="W24" s="455"/>
      <c r="X24" s="455"/>
      <c r="Y24" s="455"/>
      <c r="Z24" s="468" t="s">
        <v>468</v>
      </c>
      <c r="AA24" s="469"/>
      <c r="AB24" s="469"/>
      <c r="AC24" s="469"/>
      <c r="AD24" s="469"/>
      <c r="AE24" s="469"/>
      <c r="AF24" s="469"/>
      <c r="AG24" s="469"/>
      <c r="AH24" s="469"/>
      <c r="AI24" s="470"/>
      <c r="AJ24" s="460" t="s">
        <v>17</v>
      </c>
      <c r="AK24" s="461"/>
      <c r="AL24" s="461"/>
      <c r="AM24" s="461"/>
      <c r="AN24" s="462"/>
      <c r="AO24" s="427"/>
      <c r="AP24" s="428"/>
      <c r="AQ24" s="428"/>
      <c r="AR24" s="428"/>
      <c r="AS24" s="429"/>
      <c r="AT24" s="55"/>
    </row>
    <row r="25" spans="1:65" ht="20.100000000000001" customHeight="1" x14ac:dyDescent="0.2">
      <c r="A25" s="63"/>
      <c r="B25" s="455" t="s">
        <v>471</v>
      </c>
      <c r="C25" s="455"/>
      <c r="D25" s="455"/>
      <c r="E25" s="455"/>
      <c r="F25" s="455"/>
      <c r="G25" s="455"/>
      <c r="H25" s="455"/>
      <c r="I25" s="455"/>
      <c r="J25" s="455"/>
      <c r="K25" s="455"/>
      <c r="L25" s="455"/>
      <c r="M25" s="455"/>
      <c r="N25" s="455"/>
      <c r="O25" s="455"/>
      <c r="P25" s="455"/>
      <c r="Q25" s="455"/>
      <c r="R25" s="455"/>
      <c r="S25" s="455"/>
      <c r="T25" s="455"/>
      <c r="U25" s="455"/>
      <c r="V25" s="455"/>
      <c r="W25" s="455"/>
      <c r="X25" s="455"/>
      <c r="Y25" s="455"/>
      <c r="Z25" s="468" t="s">
        <v>468</v>
      </c>
      <c r="AA25" s="469"/>
      <c r="AB25" s="469"/>
      <c r="AC25" s="469"/>
      <c r="AD25" s="469"/>
      <c r="AE25" s="469"/>
      <c r="AF25" s="469"/>
      <c r="AG25" s="469"/>
      <c r="AH25" s="469"/>
      <c r="AI25" s="470"/>
      <c r="AJ25" s="494" t="s">
        <v>19</v>
      </c>
      <c r="AK25" s="495"/>
      <c r="AL25" s="495"/>
      <c r="AM25" s="495"/>
      <c r="AN25" s="496"/>
      <c r="AO25" s="427"/>
      <c r="AP25" s="428"/>
      <c r="AQ25" s="428"/>
      <c r="AR25" s="428"/>
      <c r="AS25" s="429"/>
      <c r="AT25" s="55"/>
    </row>
    <row r="26" spans="1:65" ht="20.100000000000001" customHeight="1" x14ac:dyDescent="0.2">
      <c r="A26" s="63"/>
      <c r="B26" s="455" t="s">
        <v>14</v>
      </c>
      <c r="C26" s="455"/>
      <c r="D26" s="455"/>
      <c r="E26" s="455"/>
      <c r="F26" s="455"/>
      <c r="G26" s="455"/>
      <c r="H26" s="455"/>
      <c r="I26" s="455"/>
      <c r="J26" s="455"/>
      <c r="K26" s="455"/>
      <c r="L26" s="455"/>
      <c r="M26" s="455"/>
      <c r="N26" s="455"/>
      <c r="O26" s="455"/>
      <c r="P26" s="455"/>
      <c r="Q26" s="455"/>
      <c r="R26" s="455"/>
      <c r="S26" s="455"/>
      <c r="T26" s="455"/>
      <c r="U26" s="455"/>
      <c r="V26" s="455"/>
      <c r="W26" s="455"/>
      <c r="X26" s="455"/>
      <c r="Y26" s="455"/>
      <c r="Z26" s="471" t="s">
        <v>33</v>
      </c>
      <c r="AA26" s="472"/>
      <c r="AB26" s="458" t="str">
        <f>IF(AND(ISNUMBER(P11),ISNUMBER(X11)), (X11*10000)/P11,"-")</f>
        <v>-</v>
      </c>
      <c r="AC26" s="458"/>
      <c r="AD26" s="458"/>
      <c r="AE26" s="458"/>
      <c r="AF26" s="458"/>
      <c r="AG26" s="458"/>
      <c r="AH26" s="458"/>
      <c r="AI26" s="459"/>
      <c r="AJ26" s="424" t="s">
        <v>521</v>
      </c>
      <c r="AK26" s="425"/>
      <c r="AL26" s="425"/>
      <c r="AM26" s="425"/>
      <c r="AN26" s="426"/>
      <c r="AO26" s="430"/>
      <c r="AP26" s="431"/>
      <c r="AQ26" s="431"/>
      <c r="AR26" s="431"/>
      <c r="AS26" s="432"/>
      <c r="AT26" s="55"/>
    </row>
    <row r="27" spans="1:65" s="78" customFormat="1" ht="20.100000000000001" customHeight="1" x14ac:dyDescent="0.25">
      <c r="A27" s="75">
        <v>3.2</v>
      </c>
      <c r="B27" s="523" t="s">
        <v>453</v>
      </c>
      <c r="C27" s="523"/>
      <c r="D27" s="523"/>
      <c r="E27" s="523"/>
      <c r="F27" s="523"/>
      <c r="G27" s="523"/>
      <c r="H27" s="523"/>
      <c r="I27" s="523"/>
      <c r="J27" s="523"/>
      <c r="K27" s="523"/>
      <c r="L27" s="523"/>
      <c r="M27" s="523"/>
      <c r="N27" s="523"/>
      <c r="O27" s="523"/>
      <c r="P27" s="523"/>
      <c r="Q27" s="523"/>
      <c r="R27" s="523"/>
      <c r="S27" s="523"/>
      <c r="T27" s="523"/>
      <c r="U27" s="523"/>
      <c r="V27" s="523"/>
      <c r="W27" s="523"/>
      <c r="X27" s="523"/>
      <c r="Y27" s="523"/>
      <c r="Z27" s="503" t="s">
        <v>414</v>
      </c>
      <c r="AA27" s="503"/>
      <c r="AB27" s="503"/>
      <c r="AC27" s="503"/>
      <c r="AD27" s="503"/>
      <c r="AE27" s="503" t="s">
        <v>449</v>
      </c>
      <c r="AF27" s="503"/>
      <c r="AG27" s="503"/>
      <c r="AH27" s="503"/>
      <c r="AI27" s="503"/>
      <c r="AJ27" s="49"/>
      <c r="AK27" s="49"/>
      <c r="AL27" s="49"/>
      <c r="AM27" s="49"/>
      <c r="AN27" s="49"/>
      <c r="AO27" s="77"/>
      <c r="AP27" s="77"/>
      <c r="AQ27" s="77"/>
      <c r="AR27" s="77"/>
      <c r="AS27" s="77"/>
      <c r="AT27" s="51"/>
    </row>
    <row r="28" spans="1:65" ht="15" customHeight="1" x14ac:dyDescent="0.2">
      <c r="A28" s="63"/>
      <c r="B28" s="463" t="s">
        <v>439</v>
      </c>
      <c r="C28" s="464"/>
      <c r="D28" s="464"/>
      <c r="E28" s="464"/>
      <c r="F28" s="464"/>
      <c r="G28" s="464"/>
      <c r="H28" s="464"/>
      <c r="I28" s="464"/>
      <c r="J28" s="464"/>
      <c r="K28" s="464"/>
      <c r="L28" s="464"/>
      <c r="M28" s="464"/>
      <c r="N28" s="464"/>
      <c r="O28" s="464"/>
      <c r="P28" s="464"/>
      <c r="Q28" s="464"/>
      <c r="R28" s="464"/>
      <c r="S28" s="464"/>
      <c r="T28" s="464"/>
      <c r="U28" s="464"/>
      <c r="V28" s="464"/>
      <c r="W28" s="464"/>
      <c r="X28" s="464"/>
      <c r="Y28" s="465"/>
      <c r="Z28" s="508"/>
      <c r="AA28" s="509"/>
      <c r="AB28" s="509"/>
      <c r="AC28" s="512" t="s">
        <v>520</v>
      </c>
      <c r="AD28" s="513"/>
      <c r="AE28" s="475" t="str">
        <f>IF(AND(ISNUMBER(S29),ISNUMBER((Z28)/100)), IF((Z28/100)&lt;S29, "standortfremd", IF((Z28/100)&lt;X29, "standortgerecht", "naturnah")),"keine Vorgabe")</f>
        <v>keine Vorgabe</v>
      </c>
      <c r="AF28" s="475"/>
      <c r="AG28" s="475"/>
      <c r="AH28" s="475"/>
      <c r="AI28" s="475"/>
      <c r="AJ28" s="457" t="s">
        <v>21</v>
      </c>
      <c r="AK28" s="457"/>
      <c r="AL28" s="457"/>
      <c r="AM28" s="457"/>
      <c r="AN28" s="457"/>
      <c r="AO28" s="456"/>
      <c r="AP28" s="456"/>
      <c r="AQ28" s="456"/>
      <c r="AR28" s="456"/>
      <c r="AS28" s="456"/>
      <c r="AT28" s="55"/>
    </row>
    <row r="29" spans="1:65" s="12" customFormat="1" ht="27" customHeight="1" x14ac:dyDescent="0.2">
      <c r="A29" s="66"/>
      <c r="B29" s="526" t="s">
        <v>440</v>
      </c>
      <c r="C29" s="527"/>
      <c r="D29" s="527"/>
      <c r="E29" s="527"/>
      <c r="F29" s="527"/>
      <c r="G29" s="527"/>
      <c r="H29" s="527"/>
      <c r="I29" s="527"/>
      <c r="J29" s="527"/>
      <c r="K29" s="527"/>
      <c r="L29" s="527"/>
      <c r="M29" s="527"/>
      <c r="N29" s="527"/>
      <c r="O29" s="527"/>
      <c r="P29" s="473" t="s">
        <v>442</v>
      </c>
      <c r="Q29" s="474"/>
      <c r="R29" s="474"/>
      <c r="S29" s="500" t="str">
        <f>_xlfn.IFNA(VLOOKUP(R18,Aux_Baumartenprofile!H3:J71,3,FALSE),"-")</f>
        <v>-</v>
      </c>
      <c r="T29" s="501"/>
      <c r="U29" s="81" t="s">
        <v>443</v>
      </c>
      <c r="V29" s="81"/>
      <c r="W29" s="81"/>
      <c r="X29" s="500" t="str">
        <f>_xlfn.IFNA(VLOOKUP(R18,Aux_Baumartenprofile!H3:J71,2,FALSE),"-")</f>
        <v>-</v>
      </c>
      <c r="Y29" s="502"/>
      <c r="Z29" s="510"/>
      <c r="AA29" s="511"/>
      <c r="AB29" s="511"/>
      <c r="AC29" s="514"/>
      <c r="AD29" s="515"/>
      <c r="AE29" s="475"/>
      <c r="AF29" s="475"/>
      <c r="AG29" s="475"/>
      <c r="AH29" s="475"/>
      <c r="AI29" s="475"/>
      <c r="AJ29" s="457"/>
      <c r="AK29" s="457"/>
      <c r="AL29" s="457"/>
      <c r="AM29" s="457"/>
      <c r="AN29" s="457"/>
      <c r="AO29" s="456"/>
      <c r="AP29" s="456"/>
      <c r="AQ29" s="456"/>
      <c r="AR29" s="456"/>
      <c r="AS29" s="456"/>
      <c r="AT29" s="67"/>
    </row>
    <row r="30" spans="1:65" ht="45" customHeight="1" x14ac:dyDescent="0.2">
      <c r="A30" s="63"/>
      <c r="B30" s="451" t="s">
        <v>454</v>
      </c>
      <c r="C30" s="452"/>
      <c r="D30" s="452"/>
      <c r="E30" s="452"/>
      <c r="F30" s="452"/>
      <c r="G30" s="452"/>
      <c r="H30" s="452"/>
      <c r="I30" s="452"/>
      <c r="J30" s="452"/>
      <c r="K30" s="452"/>
      <c r="L30" s="452"/>
      <c r="M30" s="452"/>
      <c r="N30" s="452"/>
      <c r="O30" s="452"/>
      <c r="P30" s="453"/>
      <c r="Q30" s="453"/>
      <c r="R30" s="453"/>
      <c r="S30" s="453"/>
      <c r="T30" s="453"/>
      <c r="U30" s="453"/>
      <c r="V30" s="453"/>
      <c r="W30" s="453"/>
      <c r="X30" s="453"/>
      <c r="Y30" s="454"/>
      <c r="Z30" s="466"/>
      <c r="AA30" s="467"/>
      <c r="AB30" s="467"/>
      <c r="AC30" s="485" t="s">
        <v>22</v>
      </c>
      <c r="AD30" s="486"/>
      <c r="AE30" s="492" t="str">
        <f>IF(ISNUMBER(Z30), Z30/$X$11, "-")</f>
        <v>-</v>
      </c>
      <c r="AF30" s="458"/>
      <c r="AG30" s="472" t="s">
        <v>450</v>
      </c>
      <c r="AH30" s="472"/>
      <c r="AI30" s="507"/>
      <c r="AJ30" s="494" t="s">
        <v>447</v>
      </c>
      <c r="AK30" s="495"/>
      <c r="AL30" s="495"/>
      <c r="AM30" s="495"/>
      <c r="AN30" s="496"/>
      <c r="AO30" s="427"/>
      <c r="AP30" s="428"/>
      <c r="AQ30" s="428"/>
      <c r="AR30" s="428"/>
      <c r="AS30" s="429"/>
      <c r="AT30" s="55"/>
    </row>
    <row r="31" spans="1:65" ht="15" customHeight="1" x14ac:dyDescent="0.2">
      <c r="A31" s="63"/>
      <c r="B31" s="504" t="s">
        <v>441</v>
      </c>
      <c r="C31" s="505"/>
      <c r="D31" s="505"/>
      <c r="E31" s="505"/>
      <c r="F31" s="505"/>
      <c r="G31" s="505"/>
      <c r="H31" s="505"/>
      <c r="I31" s="505"/>
      <c r="J31" s="505"/>
      <c r="K31" s="505"/>
      <c r="L31" s="505"/>
      <c r="M31" s="505"/>
      <c r="N31" s="505"/>
      <c r="O31" s="505"/>
      <c r="P31" s="505"/>
      <c r="Q31" s="505"/>
      <c r="R31" s="505"/>
      <c r="S31" s="505"/>
      <c r="T31" s="505"/>
      <c r="U31" s="505"/>
      <c r="V31" s="505"/>
      <c r="W31" s="505"/>
      <c r="X31" s="505"/>
      <c r="Y31" s="506"/>
      <c r="Z31" s="65"/>
      <c r="AA31" s="65"/>
      <c r="AB31" s="65"/>
      <c r="AC31" s="65"/>
      <c r="AD31" s="65"/>
      <c r="AE31" s="77"/>
      <c r="AF31" s="77"/>
      <c r="AG31" s="68"/>
      <c r="AH31" s="68"/>
      <c r="AI31" s="68"/>
      <c r="AJ31" s="64"/>
      <c r="AK31" s="64"/>
      <c r="AL31" s="64"/>
      <c r="AM31" s="64"/>
      <c r="AN31" s="64"/>
      <c r="AO31" s="77"/>
      <c r="AP31" s="77"/>
      <c r="AQ31" s="77"/>
      <c r="AR31" s="77"/>
      <c r="AS31" s="80"/>
      <c r="AT31" s="55"/>
    </row>
    <row r="32" spans="1:65" ht="20.100000000000001" customHeight="1" x14ac:dyDescent="0.2">
      <c r="A32" s="63"/>
      <c r="B32" s="487" t="s">
        <v>458</v>
      </c>
      <c r="C32" s="488"/>
      <c r="D32" s="488"/>
      <c r="E32" s="488"/>
      <c r="F32" s="488"/>
      <c r="G32" s="488"/>
      <c r="H32" s="488"/>
      <c r="I32" s="488"/>
      <c r="J32" s="488"/>
      <c r="K32" s="488"/>
      <c r="L32" s="488"/>
      <c r="M32" s="488"/>
      <c r="N32" s="488"/>
      <c r="O32" s="488"/>
      <c r="P32" s="488"/>
      <c r="Q32" s="488"/>
      <c r="R32" s="488"/>
      <c r="S32" s="488"/>
      <c r="T32" s="488"/>
      <c r="U32" s="488"/>
      <c r="V32" s="488"/>
      <c r="W32" s="488"/>
      <c r="X32" s="488"/>
      <c r="Y32" s="489"/>
      <c r="Z32" s="467"/>
      <c r="AA32" s="467"/>
      <c r="AB32" s="467"/>
      <c r="AC32" s="485" t="s">
        <v>455</v>
      </c>
      <c r="AD32" s="486"/>
      <c r="AE32" s="492" t="str">
        <f>IF(ISNUMBER(Z32), Z32/$X$11, "-")</f>
        <v>-</v>
      </c>
      <c r="AF32" s="458"/>
      <c r="AG32" s="472" t="s">
        <v>456</v>
      </c>
      <c r="AH32" s="472"/>
      <c r="AI32" s="507"/>
      <c r="AJ32" s="457" t="s">
        <v>478</v>
      </c>
      <c r="AK32" s="457"/>
      <c r="AL32" s="457"/>
      <c r="AM32" s="457"/>
      <c r="AN32" s="457"/>
      <c r="AO32" s="456"/>
      <c r="AP32" s="456"/>
      <c r="AQ32" s="456"/>
      <c r="AR32" s="456"/>
      <c r="AS32" s="456"/>
      <c r="AT32" s="55"/>
    </row>
    <row r="33" spans="1:46" ht="20.100000000000001" customHeight="1" x14ac:dyDescent="0.2">
      <c r="A33" s="63"/>
      <c r="B33" s="517" t="s">
        <v>459</v>
      </c>
      <c r="C33" s="518"/>
      <c r="D33" s="518"/>
      <c r="E33" s="518"/>
      <c r="F33" s="518"/>
      <c r="G33" s="518"/>
      <c r="H33" s="518"/>
      <c r="I33" s="518"/>
      <c r="J33" s="518"/>
      <c r="K33" s="518"/>
      <c r="L33" s="518"/>
      <c r="M33" s="518"/>
      <c r="N33" s="518"/>
      <c r="O33" s="518"/>
      <c r="P33" s="518"/>
      <c r="Q33" s="518"/>
      <c r="R33" s="518"/>
      <c r="S33" s="518"/>
      <c r="T33" s="518"/>
      <c r="U33" s="518"/>
      <c r="V33" s="518"/>
      <c r="W33" s="518"/>
      <c r="X33" s="518"/>
      <c r="Y33" s="519"/>
      <c r="Z33" s="467"/>
      <c r="AA33" s="467"/>
      <c r="AB33" s="467"/>
      <c r="AC33" s="484" t="s">
        <v>455</v>
      </c>
      <c r="AD33" s="484"/>
      <c r="AE33" s="492" t="str">
        <f>IF(ISNUMBER(Z33), Z33/$X$11, "-")</f>
        <v>-</v>
      </c>
      <c r="AF33" s="458"/>
      <c r="AG33" s="472" t="s">
        <v>456</v>
      </c>
      <c r="AH33" s="472"/>
      <c r="AI33" s="507"/>
      <c r="AJ33" s="457" t="s">
        <v>479</v>
      </c>
      <c r="AK33" s="457"/>
      <c r="AL33" s="457"/>
      <c r="AM33" s="457"/>
      <c r="AN33" s="457"/>
      <c r="AO33" s="456"/>
      <c r="AP33" s="456"/>
      <c r="AQ33" s="456"/>
      <c r="AR33" s="456"/>
      <c r="AS33" s="456"/>
      <c r="AT33" s="55"/>
    </row>
    <row r="34" spans="1:46" ht="45" customHeight="1" x14ac:dyDescent="0.2">
      <c r="A34" s="63"/>
      <c r="B34" s="520" t="s">
        <v>457</v>
      </c>
      <c r="C34" s="521"/>
      <c r="D34" s="521"/>
      <c r="E34" s="521"/>
      <c r="F34" s="521"/>
      <c r="G34" s="521"/>
      <c r="H34" s="521"/>
      <c r="I34" s="521"/>
      <c r="J34" s="521"/>
      <c r="K34" s="521"/>
      <c r="L34" s="521"/>
      <c r="M34" s="521"/>
      <c r="N34" s="521"/>
      <c r="O34" s="521"/>
      <c r="P34" s="521"/>
      <c r="Q34" s="521"/>
      <c r="R34" s="521"/>
      <c r="S34" s="521"/>
      <c r="T34" s="521"/>
      <c r="U34" s="521"/>
      <c r="V34" s="521"/>
      <c r="W34" s="521"/>
      <c r="X34" s="521"/>
      <c r="Y34" s="522"/>
      <c r="Z34" s="466"/>
      <c r="AA34" s="467"/>
      <c r="AB34" s="467"/>
      <c r="AC34" s="485" t="s">
        <v>22</v>
      </c>
      <c r="AD34" s="486"/>
      <c r="AE34" s="492" t="str">
        <f>IF(ISNUMBER(Z34), Z34/$X$11, "-")</f>
        <v>-</v>
      </c>
      <c r="AF34" s="458"/>
      <c r="AG34" s="472" t="s">
        <v>450</v>
      </c>
      <c r="AH34" s="472"/>
      <c r="AI34" s="507"/>
      <c r="AJ34" s="516" t="s">
        <v>444</v>
      </c>
      <c r="AK34" s="457"/>
      <c r="AL34" s="457"/>
      <c r="AM34" s="457"/>
      <c r="AN34" s="457"/>
      <c r="AO34" s="456"/>
      <c r="AP34" s="456"/>
      <c r="AQ34" s="456"/>
      <c r="AR34" s="456"/>
      <c r="AS34" s="456"/>
      <c r="AT34" s="55"/>
    </row>
    <row r="35" spans="1:46" s="78" customFormat="1" ht="20.100000000000001" customHeight="1" x14ac:dyDescent="0.25">
      <c r="A35" s="75">
        <v>3.3</v>
      </c>
      <c r="B35" s="540" t="s">
        <v>460</v>
      </c>
      <c r="C35" s="540"/>
      <c r="D35" s="540"/>
      <c r="E35" s="540"/>
      <c r="F35" s="540"/>
      <c r="G35" s="540"/>
      <c r="H35" s="540"/>
      <c r="I35" s="540"/>
      <c r="J35" s="540"/>
      <c r="K35" s="540"/>
      <c r="L35" s="540"/>
      <c r="M35" s="540"/>
      <c r="N35" s="540"/>
      <c r="O35" s="540"/>
      <c r="P35" s="540"/>
      <c r="Q35" s="540"/>
      <c r="R35" s="540"/>
      <c r="S35" s="540"/>
      <c r="T35" s="540"/>
      <c r="U35" s="540"/>
      <c r="V35" s="540"/>
      <c r="W35" s="540"/>
      <c r="X35" s="540"/>
      <c r="Y35" s="540"/>
      <c r="Z35" s="50"/>
      <c r="AA35" s="50"/>
      <c r="AB35" s="50"/>
      <c r="AC35" s="50"/>
      <c r="AD35" s="50"/>
      <c r="AE35" s="50"/>
      <c r="AF35" s="50"/>
      <c r="AG35" s="50"/>
      <c r="AH35" s="50"/>
      <c r="AI35" s="50"/>
      <c r="AJ35" s="49"/>
      <c r="AK35" s="49"/>
      <c r="AL35" s="49"/>
      <c r="AM35" s="49"/>
      <c r="AN35" s="49"/>
      <c r="AO35" s="77"/>
      <c r="AP35" s="77"/>
      <c r="AQ35" s="77"/>
      <c r="AR35" s="77"/>
      <c r="AS35" s="77"/>
      <c r="AT35" s="51"/>
    </row>
    <row r="36" spans="1:46" ht="20.100000000000001" customHeight="1" x14ac:dyDescent="0.2">
      <c r="A36" s="66"/>
      <c r="B36" s="497" t="s">
        <v>23</v>
      </c>
      <c r="C36" s="497"/>
      <c r="D36" s="497"/>
      <c r="E36" s="497"/>
      <c r="F36" s="497"/>
      <c r="G36" s="497"/>
      <c r="H36" s="497"/>
      <c r="I36" s="497"/>
      <c r="J36" s="497"/>
      <c r="K36" s="497"/>
      <c r="L36" s="497"/>
      <c r="M36" s="497"/>
      <c r="N36" s="497"/>
      <c r="O36" s="497"/>
      <c r="P36" s="497"/>
      <c r="Q36" s="497"/>
      <c r="R36" s="497"/>
      <c r="S36" s="497"/>
      <c r="T36" s="497"/>
      <c r="U36" s="497"/>
      <c r="V36" s="497"/>
      <c r="W36" s="497"/>
      <c r="X36" s="497"/>
      <c r="Y36" s="497"/>
      <c r="Z36" s="482" t="s">
        <v>28</v>
      </c>
      <c r="AA36" s="483"/>
      <c r="AB36" s="483"/>
      <c r="AC36" s="498" t="str">
        <f>IF(A125="","0",A125)</f>
        <v>0</v>
      </c>
      <c r="AD36" s="498"/>
      <c r="AE36" s="498"/>
      <c r="AF36" s="498"/>
      <c r="AG36" s="498"/>
      <c r="AH36" s="498"/>
      <c r="AI36" s="499"/>
      <c r="AJ36" s="457" t="s">
        <v>518</v>
      </c>
      <c r="AK36" s="457"/>
      <c r="AL36" s="457"/>
      <c r="AM36" s="457"/>
      <c r="AN36" s="457"/>
      <c r="AO36" s="456"/>
      <c r="AP36" s="456"/>
      <c r="AQ36" s="456"/>
      <c r="AR36" s="456"/>
      <c r="AS36" s="456"/>
      <c r="AT36" s="67"/>
    </row>
    <row r="37" spans="1:46" ht="20.100000000000001" customHeight="1" x14ac:dyDescent="0.2">
      <c r="A37" s="63"/>
      <c r="B37" s="497" t="s">
        <v>24</v>
      </c>
      <c r="C37" s="497"/>
      <c r="D37" s="497"/>
      <c r="E37" s="497"/>
      <c r="F37" s="497"/>
      <c r="G37" s="497"/>
      <c r="H37" s="497"/>
      <c r="I37" s="497"/>
      <c r="J37" s="497"/>
      <c r="K37" s="497"/>
      <c r="L37" s="497"/>
      <c r="M37" s="497"/>
      <c r="N37" s="497"/>
      <c r="O37" s="497"/>
      <c r="P37" s="497"/>
      <c r="Q37" s="497"/>
      <c r="R37" s="497"/>
      <c r="S37" s="497"/>
      <c r="T37" s="497"/>
      <c r="U37" s="497"/>
      <c r="V37" s="497"/>
      <c r="W37" s="497"/>
      <c r="X37" s="497"/>
      <c r="Y37" s="497"/>
      <c r="Z37" s="482" t="s">
        <v>28</v>
      </c>
      <c r="AA37" s="483"/>
      <c r="AB37" s="483"/>
      <c r="AC37" s="498" t="str">
        <f>IF(B125="","0",B125)</f>
        <v>0</v>
      </c>
      <c r="AD37" s="498"/>
      <c r="AE37" s="498"/>
      <c r="AF37" s="498"/>
      <c r="AG37" s="498"/>
      <c r="AH37" s="498"/>
      <c r="AI37" s="499"/>
      <c r="AJ37" s="457" t="s">
        <v>518</v>
      </c>
      <c r="AK37" s="457"/>
      <c r="AL37" s="457"/>
      <c r="AM37" s="457"/>
      <c r="AN37" s="457"/>
      <c r="AO37" s="456"/>
      <c r="AP37" s="456"/>
      <c r="AQ37" s="456"/>
      <c r="AR37" s="456"/>
      <c r="AS37" s="456"/>
      <c r="AT37" s="55"/>
    </row>
    <row r="38" spans="1:46" ht="20.100000000000001" customHeight="1" x14ac:dyDescent="0.2">
      <c r="A38" s="63"/>
      <c r="B38" s="497" t="s">
        <v>451</v>
      </c>
      <c r="C38" s="497"/>
      <c r="D38" s="497"/>
      <c r="E38" s="497"/>
      <c r="F38" s="497"/>
      <c r="G38" s="497"/>
      <c r="H38" s="497"/>
      <c r="I38" s="497"/>
      <c r="J38" s="497"/>
      <c r="K38" s="497"/>
      <c r="L38" s="497"/>
      <c r="M38" s="497"/>
      <c r="N38" s="497"/>
      <c r="O38" s="497"/>
      <c r="P38" s="497"/>
      <c r="Q38" s="497"/>
      <c r="R38" s="497"/>
      <c r="S38" s="497"/>
      <c r="T38" s="497"/>
      <c r="U38" s="497"/>
      <c r="V38" s="497"/>
      <c r="W38" s="497"/>
      <c r="X38" s="497"/>
      <c r="Y38" s="497"/>
      <c r="Z38" s="482" t="s">
        <v>28</v>
      </c>
      <c r="AA38" s="483"/>
      <c r="AB38" s="483"/>
      <c r="AC38" s="498" t="str">
        <f>IF(B126="","0",B126)</f>
        <v>0</v>
      </c>
      <c r="AD38" s="498"/>
      <c r="AE38" s="498"/>
      <c r="AF38" s="498"/>
      <c r="AG38" s="498"/>
      <c r="AH38" s="498"/>
      <c r="AI38" s="499"/>
      <c r="AJ38" s="457" t="s">
        <v>30</v>
      </c>
      <c r="AK38" s="457"/>
      <c r="AL38" s="457"/>
      <c r="AM38" s="457"/>
      <c r="AN38" s="457"/>
      <c r="AO38" s="456"/>
      <c r="AP38" s="456"/>
      <c r="AQ38" s="456"/>
      <c r="AR38" s="456"/>
      <c r="AS38" s="456"/>
      <c r="AT38" s="55"/>
    </row>
    <row r="39" spans="1:46" ht="20.100000000000001" customHeight="1" x14ac:dyDescent="0.2">
      <c r="A39" s="63"/>
      <c r="B39" s="497" t="s">
        <v>25</v>
      </c>
      <c r="C39" s="497"/>
      <c r="D39" s="497"/>
      <c r="E39" s="497"/>
      <c r="F39" s="497"/>
      <c r="G39" s="497"/>
      <c r="H39" s="497"/>
      <c r="I39" s="497"/>
      <c r="J39" s="497"/>
      <c r="K39" s="497"/>
      <c r="L39" s="497"/>
      <c r="M39" s="497"/>
      <c r="N39" s="497"/>
      <c r="O39" s="497"/>
      <c r="P39" s="497"/>
      <c r="Q39" s="497"/>
      <c r="R39" s="497"/>
      <c r="S39" s="497"/>
      <c r="T39" s="497"/>
      <c r="U39" s="497"/>
      <c r="V39" s="497"/>
      <c r="W39" s="497"/>
      <c r="X39" s="497"/>
      <c r="Y39" s="497"/>
      <c r="Z39" s="482" t="s">
        <v>28</v>
      </c>
      <c r="AA39" s="483"/>
      <c r="AB39" s="483"/>
      <c r="AC39" s="498" t="str">
        <f>IF(B127="","0",B127)</f>
        <v>0</v>
      </c>
      <c r="AD39" s="498"/>
      <c r="AE39" s="498"/>
      <c r="AF39" s="498"/>
      <c r="AG39" s="498"/>
      <c r="AH39" s="498"/>
      <c r="AI39" s="499"/>
      <c r="AJ39" s="457" t="s">
        <v>31</v>
      </c>
      <c r="AK39" s="457"/>
      <c r="AL39" s="457"/>
      <c r="AM39" s="457"/>
      <c r="AN39" s="457"/>
      <c r="AO39" s="456"/>
      <c r="AP39" s="456"/>
      <c r="AQ39" s="456"/>
      <c r="AR39" s="456"/>
      <c r="AS39" s="456"/>
      <c r="AT39" s="55"/>
    </row>
    <row r="40" spans="1:46" ht="20.100000000000001" customHeight="1" x14ac:dyDescent="0.2">
      <c r="A40" s="63"/>
      <c r="B40" s="497" t="s">
        <v>26</v>
      </c>
      <c r="C40" s="497"/>
      <c r="D40" s="497"/>
      <c r="E40" s="497"/>
      <c r="F40" s="497"/>
      <c r="G40" s="497"/>
      <c r="H40" s="497"/>
      <c r="I40" s="497"/>
      <c r="J40" s="497"/>
      <c r="K40" s="497"/>
      <c r="L40" s="497"/>
      <c r="M40" s="497"/>
      <c r="N40" s="497"/>
      <c r="O40" s="497"/>
      <c r="P40" s="497"/>
      <c r="Q40" s="497"/>
      <c r="R40" s="497"/>
      <c r="S40" s="497"/>
      <c r="T40" s="497"/>
      <c r="U40" s="497"/>
      <c r="V40" s="497"/>
      <c r="W40" s="497"/>
      <c r="X40" s="497"/>
      <c r="Y40" s="497"/>
      <c r="Z40" s="482" t="s">
        <v>28</v>
      </c>
      <c r="AA40" s="483"/>
      <c r="AB40" s="483"/>
      <c r="AC40" s="498" t="str">
        <f>IF(Y76="","0",Y76)</f>
        <v>0</v>
      </c>
      <c r="AD40" s="498"/>
      <c r="AE40" s="498"/>
      <c r="AF40" s="498"/>
      <c r="AG40" s="498"/>
      <c r="AH40" s="498"/>
      <c r="AI40" s="499"/>
      <c r="AJ40" s="457" t="s">
        <v>2</v>
      </c>
      <c r="AK40" s="457"/>
      <c r="AL40" s="457"/>
      <c r="AM40" s="457"/>
      <c r="AN40" s="457"/>
      <c r="AO40" s="456"/>
      <c r="AP40" s="456"/>
      <c r="AQ40" s="456"/>
      <c r="AR40" s="456"/>
      <c r="AS40" s="456"/>
      <c r="AT40" s="55"/>
    </row>
    <row r="41" spans="1:46" ht="20.100000000000001" customHeight="1" x14ac:dyDescent="0.2">
      <c r="A41" s="69"/>
      <c r="B41" s="497" t="s">
        <v>27</v>
      </c>
      <c r="C41" s="497"/>
      <c r="D41" s="497"/>
      <c r="E41" s="497"/>
      <c r="F41" s="497"/>
      <c r="G41" s="497"/>
      <c r="H41" s="497"/>
      <c r="I41" s="497"/>
      <c r="J41" s="497"/>
      <c r="K41" s="497"/>
      <c r="L41" s="497"/>
      <c r="M41" s="497"/>
      <c r="N41" s="497"/>
      <c r="O41" s="497"/>
      <c r="P41" s="497"/>
      <c r="Q41" s="497"/>
      <c r="R41" s="497"/>
      <c r="S41" s="497"/>
      <c r="T41" s="497"/>
      <c r="U41" s="497"/>
      <c r="V41" s="497"/>
      <c r="W41" s="497"/>
      <c r="X41" s="497"/>
      <c r="Y41" s="497"/>
      <c r="Z41" s="482" t="s">
        <v>29</v>
      </c>
      <c r="AA41" s="483"/>
      <c r="AB41" s="483"/>
      <c r="AC41" s="458" t="str">
        <f>IF(Y86="","0",Y86)</f>
        <v>0</v>
      </c>
      <c r="AD41" s="458"/>
      <c r="AE41" s="458"/>
      <c r="AF41" s="458"/>
      <c r="AG41" s="458"/>
      <c r="AH41" s="458"/>
      <c r="AI41" s="459"/>
      <c r="AJ41" s="457" t="s">
        <v>519</v>
      </c>
      <c r="AK41" s="457"/>
      <c r="AL41" s="457"/>
      <c r="AM41" s="457"/>
      <c r="AN41" s="457"/>
      <c r="AO41" s="456"/>
      <c r="AP41" s="456"/>
      <c r="AQ41" s="456"/>
      <c r="AR41" s="456"/>
      <c r="AS41" s="456"/>
      <c r="AT41" s="71"/>
    </row>
    <row r="42" spans="1:46" ht="7.5" customHeight="1" x14ac:dyDescent="0.2"/>
    <row r="43" spans="1:46" s="78" customFormat="1" ht="20.100000000000001" customHeight="1" x14ac:dyDescent="0.25">
      <c r="A43" s="74">
        <v>4</v>
      </c>
      <c r="B43" s="523" t="s">
        <v>32</v>
      </c>
      <c r="C43" s="523"/>
      <c r="D43" s="523"/>
      <c r="E43" s="523"/>
      <c r="F43" s="523"/>
      <c r="G43" s="523"/>
      <c r="H43" s="523"/>
      <c r="I43" s="523"/>
      <c r="J43" s="523"/>
      <c r="K43" s="523"/>
      <c r="L43" s="523"/>
      <c r="M43" s="523"/>
      <c r="N43" s="523"/>
      <c r="O43" s="523"/>
      <c r="P43" s="523"/>
      <c r="Q43" s="523"/>
      <c r="R43" s="523"/>
      <c r="S43" s="523"/>
      <c r="T43" s="523"/>
      <c r="U43" s="523"/>
      <c r="V43" s="523"/>
      <c r="W43" s="523"/>
      <c r="X43" s="524"/>
      <c r="Y43" s="524"/>
      <c r="Z43" s="45"/>
      <c r="AA43" s="45"/>
      <c r="AB43" s="45"/>
      <c r="AC43" s="45"/>
      <c r="AD43" s="45"/>
      <c r="AE43" s="45"/>
      <c r="AF43" s="45"/>
      <c r="AG43" s="45"/>
      <c r="AH43" s="45"/>
      <c r="AI43" s="45"/>
      <c r="AJ43" s="45"/>
      <c r="AK43" s="45"/>
      <c r="AL43" s="45"/>
      <c r="AM43" s="45"/>
      <c r="AN43" s="45"/>
      <c r="AO43" s="45"/>
      <c r="AP43" s="45"/>
      <c r="AQ43" s="45"/>
      <c r="AR43" s="45"/>
      <c r="AS43" s="45"/>
      <c r="AT43" s="46"/>
    </row>
    <row r="44" spans="1:46" ht="20.100000000000001" customHeight="1" x14ac:dyDescent="0.2">
      <c r="A44" s="63"/>
      <c r="B44" s="551" t="s">
        <v>464</v>
      </c>
      <c r="C44" s="552"/>
      <c r="D44" s="552"/>
      <c r="E44" s="552"/>
      <c r="F44" s="552"/>
      <c r="G44" s="552"/>
      <c r="H44" s="552"/>
      <c r="I44" s="552"/>
      <c r="J44" s="553"/>
      <c r="K44" s="544" t="s">
        <v>475</v>
      </c>
      <c r="L44" s="560"/>
      <c r="M44" s="560"/>
      <c r="N44" s="560"/>
      <c r="O44" s="469" t="s">
        <v>468</v>
      </c>
      <c r="P44" s="469"/>
      <c r="Q44" s="469"/>
      <c r="R44" s="469"/>
      <c r="S44" s="469"/>
      <c r="T44" s="469"/>
      <c r="U44" s="469"/>
      <c r="V44" s="469"/>
      <c r="W44" s="470"/>
      <c r="X44" s="561" t="s">
        <v>466</v>
      </c>
      <c r="Y44" s="561"/>
      <c r="Z44" s="561"/>
      <c r="AA44" s="561"/>
      <c r="AB44" s="561"/>
      <c r="AC44" s="561"/>
      <c r="AD44" s="561"/>
      <c r="AE44" s="561"/>
      <c r="AF44" s="561"/>
      <c r="AG44" s="561"/>
      <c r="AH44" s="561"/>
      <c r="AI44" s="543" t="s">
        <v>472</v>
      </c>
      <c r="AJ44" s="544"/>
      <c r="AK44" s="429"/>
      <c r="AL44" s="456"/>
      <c r="AM44" s="456"/>
      <c r="AN44" s="456"/>
      <c r="AO44" s="456"/>
      <c r="AP44" s="456"/>
      <c r="AQ44" s="456"/>
      <c r="AR44" s="456"/>
      <c r="AS44" s="456"/>
      <c r="AT44" s="55"/>
    </row>
    <row r="45" spans="1:46" ht="20.100000000000001" customHeight="1" x14ac:dyDescent="0.2">
      <c r="A45" s="63"/>
      <c r="B45" s="554"/>
      <c r="C45" s="555"/>
      <c r="D45" s="555"/>
      <c r="E45" s="555"/>
      <c r="F45" s="555"/>
      <c r="G45" s="555"/>
      <c r="H45" s="555"/>
      <c r="I45" s="555"/>
      <c r="J45" s="556"/>
      <c r="K45" s="544" t="s">
        <v>476</v>
      </c>
      <c r="L45" s="560"/>
      <c r="M45" s="560"/>
      <c r="N45" s="560"/>
      <c r="O45" s="469" t="s">
        <v>468</v>
      </c>
      <c r="P45" s="469"/>
      <c r="Q45" s="469"/>
      <c r="R45" s="469"/>
      <c r="S45" s="469"/>
      <c r="T45" s="469"/>
      <c r="U45" s="469"/>
      <c r="V45" s="469"/>
      <c r="W45" s="470"/>
      <c r="X45" s="561"/>
      <c r="Y45" s="561"/>
      <c r="Z45" s="561"/>
      <c r="AA45" s="561"/>
      <c r="AB45" s="561"/>
      <c r="AC45" s="561"/>
      <c r="AD45" s="561"/>
      <c r="AE45" s="561"/>
      <c r="AF45" s="561"/>
      <c r="AG45" s="561"/>
      <c r="AH45" s="561"/>
      <c r="AI45" s="543" t="s">
        <v>473</v>
      </c>
      <c r="AJ45" s="544"/>
      <c r="AK45" s="429"/>
      <c r="AL45" s="456"/>
      <c r="AM45" s="456"/>
      <c r="AN45" s="456"/>
      <c r="AO45" s="456"/>
      <c r="AP45" s="456"/>
      <c r="AQ45" s="456"/>
      <c r="AR45" s="456"/>
      <c r="AS45" s="456"/>
      <c r="AT45" s="55"/>
    </row>
    <row r="46" spans="1:46" ht="20.100000000000001" customHeight="1" x14ac:dyDescent="0.2">
      <c r="A46" s="63"/>
      <c r="B46" s="557"/>
      <c r="C46" s="558"/>
      <c r="D46" s="558"/>
      <c r="E46" s="558"/>
      <c r="F46" s="558"/>
      <c r="G46" s="558"/>
      <c r="H46" s="558"/>
      <c r="I46" s="558"/>
      <c r="J46" s="559"/>
      <c r="K46" s="544" t="s">
        <v>477</v>
      </c>
      <c r="L46" s="560"/>
      <c r="M46" s="560"/>
      <c r="N46" s="560"/>
      <c r="O46" s="469" t="s">
        <v>468</v>
      </c>
      <c r="P46" s="469"/>
      <c r="Q46" s="469"/>
      <c r="R46" s="469"/>
      <c r="S46" s="469"/>
      <c r="T46" s="469"/>
      <c r="U46" s="469"/>
      <c r="V46" s="469"/>
      <c r="W46" s="470"/>
      <c r="X46" s="561"/>
      <c r="Y46" s="561"/>
      <c r="Z46" s="561"/>
      <c r="AA46" s="561"/>
      <c r="AB46" s="561"/>
      <c r="AC46" s="561"/>
      <c r="AD46" s="561"/>
      <c r="AE46" s="561"/>
      <c r="AF46" s="561"/>
      <c r="AG46" s="561"/>
      <c r="AH46" s="561"/>
      <c r="AI46" s="543" t="s">
        <v>474</v>
      </c>
      <c r="AJ46" s="544"/>
      <c r="AK46" s="429"/>
      <c r="AL46" s="456"/>
      <c r="AM46" s="456"/>
      <c r="AN46" s="456"/>
      <c r="AO46" s="456"/>
      <c r="AP46" s="456"/>
      <c r="AQ46" s="456"/>
      <c r="AR46" s="456"/>
      <c r="AS46" s="456"/>
      <c r="AT46" s="55"/>
    </row>
    <row r="47" spans="1:46" ht="15" customHeight="1" x14ac:dyDescent="0.2">
      <c r="A47" s="63"/>
      <c r="B47" s="545" t="s">
        <v>465</v>
      </c>
      <c r="C47" s="546"/>
      <c r="D47" s="546"/>
      <c r="E47" s="546"/>
      <c r="F47" s="546"/>
      <c r="G47" s="546"/>
      <c r="H47" s="546"/>
      <c r="I47" s="546"/>
      <c r="J47" s="546"/>
      <c r="K47" s="546"/>
      <c r="L47" s="546"/>
      <c r="M47" s="546"/>
      <c r="N47" s="546"/>
      <c r="O47" s="546"/>
      <c r="P47" s="546"/>
      <c r="Q47" s="546"/>
      <c r="R47" s="546"/>
      <c r="S47" s="546"/>
      <c r="T47" s="546"/>
      <c r="U47" s="546"/>
      <c r="V47" s="546"/>
      <c r="W47" s="546"/>
      <c r="X47" s="546"/>
      <c r="Y47" s="546"/>
      <c r="Z47" s="546"/>
      <c r="AA47" s="546"/>
      <c r="AB47" s="546"/>
      <c r="AC47" s="546"/>
      <c r="AD47" s="546"/>
      <c r="AE47" s="546"/>
      <c r="AF47" s="546"/>
      <c r="AG47" s="546"/>
      <c r="AH47" s="546"/>
      <c r="AI47" s="546"/>
      <c r="AJ47" s="546"/>
      <c r="AK47" s="546"/>
      <c r="AL47" s="546"/>
      <c r="AM47" s="546"/>
      <c r="AN47" s="546"/>
      <c r="AO47" s="546"/>
      <c r="AP47" s="546"/>
      <c r="AQ47" s="546"/>
      <c r="AR47" s="546"/>
      <c r="AS47" s="547"/>
      <c r="AT47" s="55"/>
    </row>
    <row r="48" spans="1:46" ht="60.75" customHeight="1" x14ac:dyDescent="0.2">
      <c r="A48" s="63"/>
      <c r="B48" s="548"/>
      <c r="C48" s="549"/>
      <c r="D48" s="549"/>
      <c r="E48" s="549"/>
      <c r="F48" s="549"/>
      <c r="G48" s="549"/>
      <c r="H48" s="549"/>
      <c r="I48" s="549"/>
      <c r="J48" s="549"/>
      <c r="K48" s="549"/>
      <c r="L48" s="549"/>
      <c r="M48" s="549"/>
      <c r="N48" s="549"/>
      <c r="O48" s="549"/>
      <c r="P48" s="549"/>
      <c r="Q48" s="549"/>
      <c r="R48" s="549"/>
      <c r="S48" s="549"/>
      <c r="T48" s="549"/>
      <c r="U48" s="549"/>
      <c r="V48" s="549"/>
      <c r="W48" s="549"/>
      <c r="X48" s="549"/>
      <c r="Y48" s="549"/>
      <c r="Z48" s="549"/>
      <c r="AA48" s="549"/>
      <c r="AB48" s="549"/>
      <c r="AC48" s="549"/>
      <c r="AD48" s="549"/>
      <c r="AE48" s="549"/>
      <c r="AF48" s="549"/>
      <c r="AG48" s="549"/>
      <c r="AH48" s="549"/>
      <c r="AI48" s="549"/>
      <c r="AJ48" s="549"/>
      <c r="AK48" s="549"/>
      <c r="AL48" s="549"/>
      <c r="AM48" s="549"/>
      <c r="AN48" s="549"/>
      <c r="AO48" s="549"/>
      <c r="AP48" s="549"/>
      <c r="AQ48" s="549"/>
      <c r="AR48" s="549"/>
      <c r="AS48" s="550"/>
      <c r="AT48" s="55"/>
    </row>
    <row r="49" spans="1:46" ht="7.5" customHeight="1" x14ac:dyDescent="0.2"/>
    <row r="50" spans="1:46" s="78" customFormat="1" ht="20.100000000000001" customHeight="1" x14ac:dyDescent="0.25">
      <c r="A50" s="74">
        <v>5</v>
      </c>
      <c r="B50" s="523" t="s">
        <v>345</v>
      </c>
      <c r="C50" s="523"/>
      <c r="D50" s="523"/>
      <c r="E50" s="523"/>
      <c r="F50" s="523"/>
      <c r="G50" s="523"/>
      <c r="H50" s="523"/>
      <c r="I50" s="523"/>
      <c r="J50" s="523"/>
      <c r="K50" s="524"/>
      <c r="L50" s="524"/>
      <c r="M50" s="524"/>
      <c r="N50" s="524"/>
      <c r="O50" s="524"/>
      <c r="P50" s="524"/>
      <c r="Q50" s="524"/>
      <c r="R50" s="524"/>
      <c r="S50" s="524"/>
      <c r="T50" s="524"/>
      <c r="U50" s="524"/>
      <c r="V50" s="524"/>
      <c r="W50" s="524"/>
      <c r="X50" s="524"/>
      <c r="Y50" s="524"/>
      <c r="Z50" s="45"/>
      <c r="AA50" s="45"/>
      <c r="AB50" s="45"/>
      <c r="AC50" s="45"/>
      <c r="AD50" s="45"/>
      <c r="AE50" s="45"/>
      <c r="AF50" s="45"/>
      <c r="AG50" s="45"/>
      <c r="AH50" s="45"/>
      <c r="AI50" s="45"/>
      <c r="AJ50" s="45"/>
      <c r="AK50" s="45"/>
      <c r="AL50" s="45"/>
      <c r="AM50" s="45"/>
      <c r="AN50" s="45"/>
      <c r="AO50" s="45"/>
      <c r="AP50" s="45"/>
      <c r="AQ50" s="45"/>
      <c r="AR50" s="45"/>
      <c r="AS50" s="45"/>
      <c r="AT50" s="46"/>
    </row>
    <row r="51" spans="1:46" ht="33" customHeight="1" x14ac:dyDescent="0.2">
      <c r="A51" s="69"/>
      <c r="B51" s="490" t="s">
        <v>203</v>
      </c>
      <c r="C51" s="491"/>
      <c r="D51" s="491"/>
      <c r="E51" s="442"/>
      <c r="F51" s="442"/>
      <c r="G51" s="442"/>
      <c r="H51" s="442"/>
      <c r="I51" s="442"/>
      <c r="J51" s="443"/>
      <c r="K51" s="490" t="s">
        <v>467</v>
      </c>
      <c r="L51" s="491"/>
      <c r="M51" s="491"/>
      <c r="N51" s="491"/>
      <c r="O51" s="491"/>
      <c r="P51" s="491"/>
      <c r="Q51" s="491"/>
      <c r="R51" s="491"/>
      <c r="S51" s="491"/>
      <c r="T51" s="491"/>
      <c r="U51" s="491"/>
      <c r="V51" s="442"/>
      <c r="W51" s="442"/>
      <c r="X51" s="442"/>
      <c r="Y51" s="442"/>
      <c r="Z51" s="442"/>
      <c r="AA51" s="442"/>
      <c r="AB51" s="442"/>
      <c r="AC51" s="442"/>
      <c r="AD51" s="442"/>
      <c r="AE51" s="442"/>
      <c r="AF51" s="442"/>
      <c r="AG51" s="442"/>
      <c r="AH51" s="442"/>
      <c r="AI51" s="442"/>
      <c r="AJ51" s="442"/>
      <c r="AK51" s="442"/>
      <c r="AL51" s="442"/>
      <c r="AM51" s="442"/>
      <c r="AN51" s="442"/>
      <c r="AO51" s="442"/>
      <c r="AP51" s="442"/>
      <c r="AQ51" s="442"/>
      <c r="AR51" s="442"/>
      <c r="AS51" s="443"/>
      <c r="AT51" s="71"/>
    </row>
    <row r="53" spans="1:46" ht="15" customHeight="1" x14ac:dyDescent="0.2">
      <c r="W53" s="565" t="s">
        <v>480</v>
      </c>
      <c r="X53" s="565"/>
      <c r="Y53" s="565"/>
    </row>
    <row r="54" spans="1:46" s="7" customFormat="1" ht="28.5" customHeight="1" x14ac:dyDescent="0.2">
      <c r="A54" s="144" t="s">
        <v>346</v>
      </c>
      <c r="B54" s="144"/>
      <c r="C54" s="144"/>
      <c r="D54" s="144"/>
      <c r="E54" s="144"/>
      <c r="F54" s="144"/>
      <c r="G54" s="144"/>
      <c r="H54" s="144"/>
      <c r="I54" s="144"/>
      <c r="J54" s="144"/>
      <c r="K54" s="144"/>
      <c r="L54" s="144"/>
      <c r="M54" s="144"/>
      <c r="N54" s="144"/>
      <c r="O54" s="144"/>
      <c r="P54" s="144"/>
      <c r="Q54" s="144"/>
      <c r="R54" s="144"/>
      <c r="S54" s="144"/>
      <c r="T54" s="146" t="s">
        <v>350</v>
      </c>
      <c r="U54" s="146"/>
      <c r="V54" s="146"/>
      <c r="W54" s="146"/>
      <c r="X54" s="146"/>
      <c r="Y54" s="146"/>
      <c r="Z54" s="146"/>
      <c r="AA54" s="146"/>
      <c r="AB54" s="421" t="s">
        <v>534</v>
      </c>
      <c r="AC54" s="421"/>
      <c r="AD54" s="421"/>
      <c r="AE54" s="421"/>
      <c r="AF54" s="421"/>
      <c r="AG54" s="421"/>
      <c r="AH54" s="421"/>
      <c r="AI54" s="421"/>
      <c r="AJ54" s="421"/>
      <c r="AK54" s="421"/>
      <c r="AL54" s="421"/>
      <c r="AM54" s="421"/>
      <c r="AN54" s="421"/>
      <c r="AO54" s="421"/>
      <c r="AP54" s="421"/>
      <c r="AQ54" s="421"/>
      <c r="AR54" s="421"/>
      <c r="AS54" s="421"/>
      <c r="AT54" s="421"/>
    </row>
    <row r="55" spans="1:46" s="7" customFormat="1" ht="14.85" customHeight="1" x14ac:dyDescent="0.2">
      <c r="A55" s="40"/>
      <c r="B55" s="41"/>
      <c r="C55" s="41"/>
      <c r="D55" s="41"/>
      <c r="E55" s="41"/>
      <c r="F55" s="41"/>
      <c r="G55" s="41"/>
      <c r="H55" s="41"/>
      <c r="I55" s="41"/>
      <c r="J55" s="41"/>
      <c r="K55" s="41"/>
      <c r="L55" s="41"/>
      <c r="M55" s="41"/>
      <c r="N55" s="41"/>
      <c r="O55" s="41"/>
      <c r="P55" s="41"/>
      <c r="Q55" s="41"/>
      <c r="R55" s="41"/>
      <c r="S55" s="41"/>
      <c r="T55" s="42"/>
      <c r="U55" s="42"/>
      <c r="V55" s="42"/>
      <c r="W55" s="42"/>
      <c r="X55" s="42"/>
      <c r="Y55" s="42"/>
      <c r="Z55" s="42"/>
      <c r="AA55" s="42"/>
      <c r="AB55" s="43"/>
      <c r="AC55" s="43"/>
      <c r="AD55" s="43"/>
      <c r="AE55" s="43"/>
      <c r="AF55" s="43"/>
      <c r="AG55" s="43"/>
      <c r="AH55" s="43"/>
      <c r="AI55" s="43"/>
      <c r="AJ55" s="43"/>
      <c r="AK55" s="43"/>
      <c r="AL55" s="43"/>
      <c r="AM55" s="43"/>
      <c r="AN55" s="43"/>
      <c r="AO55" s="43"/>
      <c r="AP55" s="43"/>
      <c r="AQ55" s="43"/>
      <c r="AR55" s="43"/>
      <c r="AS55" s="43"/>
      <c r="AT55" s="43"/>
    </row>
    <row r="56" spans="1:46" ht="15" customHeight="1" x14ac:dyDescent="0.2">
      <c r="A56" s="575" t="s">
        <v>509</v>
      </c>
      <c r="B56" s="575"/>
      <c r="C56" s="575"/>
      <c r="D56" s="575"/>
      <c r="E56" s="575"/>
      <c r="F56" s="575"/>
      <c r="G56" s="575"/>
      <c r="H56" s="575"/>
      <c r="I56" s="575"/>
      <c r="J56" s="575"/>
      <c r="K56" s="575"/>
      <c r="L56" s="575"/>
      <c r="M56" s="575"/>
      <c r="N56" s="575"/>
      <c r="O56" s="575"/>
      <c r="P56" s="575"/>
      <c r="Q56" s="575"/>
      <c r="R56" s="575"/>
      <c r="S56" s="575"/>
      <c r="T56" s="575"/>
      <c r="U56" s="575"/>
      <c r="V56" s="575"/>
      <c r="W56" s="575"/>
      <c r="Y56" s="576" t="s">
        <v>510</v>
      </c>
      <c r="Z56" s="576"/>
      <c r="AA56" s="576"/>
      <c r="AB56" s="576"/>
      <c r="AC56" s="576"/>
      <c r="AD56" s="576"/>
      <c r="AE56" s="576"/>
      <c r="AF56" s="576"/>
      <c r="AG56" s="576"/>
      <c r="AH56" s="576"/>
      <c r="AI56" s="576"/>
      <c r="AJ56" s="576"/>
      <c r="AK56" s="576"/>
      <c r="AL56" s="576"/>
      <c r="AM56" s="576"/>
      <c r="AN56" s="576"/>
      <c r="AO56" s="576"/>
      <c r="AP56" s="576"/>
      <c r="AQ56" s="576"/>
      <c r="AR56" s="576"/>
      <c r="AS56" s="576"/>
      <c r="AT56" s="576"/>
    </row>
    <row r="57" spans="1:46" ht="15" customHeight="1" x14ac:dyDescent="0.2">
      <c r="A57" s="575"/>
      <c r="B57" s="575"/>
      <c r="C57" s="575"/>
      <c r="D57" s="575"/>
      <c r="E57" s="575"/>
      <c r="F57" s="575"/>
      <c r="G57" s="575"/>
      <c r="H57" s="575"/>
      <c r="I57" s="575"/>
      <c r="J57" s="575"/>
      <c r="K57" s="575"/>
      <c r="L57" s="575"/>
      <c r="M57" s="575"/>
      <c r="N57" s="575"/>
      <c r="O57" s="575"/>
      <c r="P57" s="575"/>
      <c r="Q57" s="575"/>
      <c r="R57" s="575"/>
      <c r="S57" s="575"/>
      <c r="T57" s="575"/>
      <c r="U57" s="575"/>
      <c r="V57" s="575"/>
      <c r="W57" s="575"/>
      <c r="Y57" s="576"/>
      <c r="Z57" s="576"/>
      <c r="AA57" s="576"/>
      <c r="AB57" s="576"/>
      <c r="AC57" s="576"/>
      <c r="AD57" s="576"/>
      <c r="AE57" s="576"/>
      <c r="AF57" s="576"/>
      <c r="AG57" s="576"/>
      <c r="AH57" s="576"/>
      <c r="AI57" s="576"/>
      <c r="AJ57" s="576"/>
      <c r="AK57" s="576"/>
      <c r="AL57" s="576"/>
      <c r="AM57" s="576"/>
      <c r="AN57" s="576"/>
      <c r="AO57" s="576"/>
      <c r="AP57" s="576"/>
      <c r="AQ57" s="576"/>
      <c r="AR57" s="576"/>
      <c r="AS57" s="576"/>
      <c r="AT57" s="576"/>
    </row>
    <row r="58" spans="1:46" ht="15" customHeight="1" x14ac:dyDescent="0.2">
      <c r="A58" s="575"/>
      <c r="B58" s="575"/>
      <c r="C58" s="575"/>
      <c r="D58" s="575"/>
      <c r="E58" s="575"/>
      <c r="F58" s="575"/>
      <c r="G58" s="575"/>
      <c r="H58" s="575"/>
      <c r="I58" s="575"/>
      <c r="J58" s="575"/>
      <c r="K58" s="575"/>
      <c r="L58" s="575"/>
      <c r="M58" s="575"/>
      <c r="N58" s="575"/>
      <c r="O58" s="575"/>
      <c r="P58" s="575"/>
      <c r="Q58" s="575"/>
      <c r="R58" s="575"/>
      <c r="S58" s="575"/>
      <c r="T58" s="575"/>
      <c r="U58" s="575"/>
      <c r="V58" s="575"/>
      <c r="W58" s="575"/>
      <c r="Y58" s="87"/>
    </row>
    <row r="59" spans="1:46" ht="15" customHeight="1" x14ac:dyDescent="0.2">
      <c r="A59" s="85" t="s">
        <v>34</v>
      </c>
      <c r="B59" s="562" t="s">
        <v>35</v>
      </c>
      <c r="C59" s="562"/>
      <c r="D59" s="573" t="s">
        <v>481</v>
      </c>
      <c r="E59" s="573"/>
      <c r="F59" s="573"/>
      <c r="G59" s="573"/>
      <c r="H59" s="573"/>
      <c r="I59" s="573"/>
      <c r="J59" s="573"/>
      <c r="K59" s="573"/>
      <c r="L59" s="573"/>
      <c r="M59" s="573"/>
      <c r="N59" s="455" t="s">
        <v>482</v>
      </c>
      <c r="O59" s="455"/>
      <c r="P59" s="455"/>
      <c r="Q59" s="455"/>
      <c r="R59" s="455"/>
      <c r="S59" s="455"/>
      <c r="T59" s="455"/>
      <c r="U59" s="455"/>
      <c r="V59" s="455"/>
      <c r="W59" s="455"/>
      <c r="Z59" s="87"/>
      <c r="AA59" s="573" t="s">
        <v>481</v>
      </c>
      <c r="AB59" s="573"/>
      <c r="AC59" s="573"/>
      <c r="AD59" s="573"/>
      <c r="AE59" s="573"/>
      <c r="AF59" s="573"/>
      <c r="AG59" s="573"/>
      <c r="AH59" s="573"/>
      <c r="AI59" s="573"/>
      <c r="AJ59" s="573"/>
      <c r="AK59" s="455" t="s">
        <v>482</v>
      </c>
      <c r="AL59" s="455"/>
      <c r="AM59" s="455"/>
      <c r="AN59" s="455"/>
      <c r="AO59" s="455"/>
      <c r="AP59" s="455"/>
      <c r="AQ59" s="455"/>
      <c r="AR59" s="455"/>
      <c r="AS59" s="455"/>
      <c r="AT59" s="455"/>
    </row>
    <row r="60" spans="1:46" ht="15" customHeight="1" x14ac:dyDescent="0.2">
      <c r="A60" s="86"/>
      <c r="B60" s="563"/>
      <c r="C60" s="563"/>
      <c r="D60" s="567" t="s">
        <v>36</v>
      </c>
      <c r="E60" s="567"/>
      <c r="F60" s="567"/>
      <c r="G60" s="567"/>
      <c r="H60" s="567"/>
      <c r="I60" s="567"/>
      <c r="J60" s="567"/>
      <c r="K60" s="567"/>
      <c r="L60" s="567"/>
      <c r="M60" s="567"/>
      <c r="N60" s="567" t="s">
        <v>37</v>
      </c>
      <c r="O60" s="567"/>
      <c r="P60" s="567"/>
      <c r="Q60" s="567"/>
      <c r="R60" s="567"/>
      <c r="S60" s="567"/>
      <c r="T60" s="567"/>
      <c r="U60" s="567"/>
      <c r="V60" s="567"/>
      <c r="W60" s="567"/>
      <c r="Y60" s="574"/>
      <c r="Z60" s="574"/>
      <c r="AA60" s="567" t="s">
        <v>161</v>
      </c>
      <c r="AB60" s="567"/>
      <c r="AC60" s="567"/>
      <c r="AD60" s="567"/>
      <c r="AE60" s="567"/>
      <c r="AF60" s="567"/>
      <c r="AG60" s="567"/>
      <c r="AH60" s="567"/>
      <c r="AI60" s="567"/>
      <c r="AJ60" s="567"/>
      <c r="AK60" s="578" t="s">
        <v>517</v>
      </c>
      <c r="AL60" s="578"/>
      <c r="AM60" s="578"/>
      <c r="AN60" s="578"/>
      <c r="AO60" s="578"/>
      <c r="AP60" s="578"/>
      <c r="AQ60" s="578"/>
      <c r="AR60" s="578"/>
      <c r="AS60" s="578"/>
      <c r="AT60" s="578"/>
    </row>
    <row r="61" spans="1:46" ht="15" customHeight="1" x14ac:dyDescent="0.2">
      <c r="A61" s="86"/>
      <c r="B61" s="563"/>
      <c r="C61" s="563"/>
      <c r="D61" s="567" t="s">
        <v>38</v>
      </c>
      <c r="E61" s="567"/>
      <c r="F61" s="567"/>
      <c r="G61" s="567"/>
      <c r="H61" s="567"/>
      <c r="I61" s="567"/>
      <c r="J61" s="567"/>
      <c r="K61" s="567"/>
      <c r="L61" s="567"/>
      <c r="M61" s="567"/>
      <c r="N61" s="567" t="s">
        <v>39</v>
      </c>
      <c r="O61" s="567"/>
      <c r="P61" s="567"/>
      <c r="Q61" s="567"/>
      <c r="R61" s="567"/>
      <c r="S61" s="567"/>
      <c r="T61" s="567"/>
      <c r="U61" s="567"/>
      <c r="V61" s="567"/>
      <c r="W61" s="567"/>
      <c r="Y61" s="574"/>
      <c r="Z61" s="574"/>
      <c r="AA61" s="567" t="s">
        <v>162</v>
      </c>
      <c r="AB61" s="567"/>
      <c r="AC61" s="567"/>
      <c r="AD61" s="567"/>
      <c r="AE61" s="567"/>
      <c r="AF61" s="567"/>
      <c r="AG61" s="567"/>
      <c r="AH61" s="567"/>
      <c r="AI61" s="567"/>
      <c r="AJ61" s="567"/>
      <c r="AK61" s="578" t="s">
        <v>163</v>
      </c>
      <c r="AL61" s="578"/>
      <c r="AM61" s="578"/>
      <c r="AN61" s="578"/>
      <c r="AO61" s="578"/>
      <c r="AP61" s="578"/>
      <c r="AQ61" s="578"/>
      <c r="AR61" s="578"/>
      <c r="AS61" s="578"/>
      <c r="AT61" s="578"/>
    </row>
    <row r="62" spans="1:46" ht="15" customHeight="1" x14ac:dyDescent="0.2">
      <c r="A62" s="86"/>
      <c r="B62" s="563"/>
      <c r="C62" s="563"/>
      <c r="D62" s="570" t="s">
        <v>40</v>
      </c>
      <c r="E62" s="570"/>
      <c r="F62" s="570"/>
      <c r="G62" s="570"/>
      <c r="H62" s="570"/>
      <c r="I62" s="570"/>
      <c r="J62" s="570"/>
      <c r="K62" s="570"/>
      <c r="L62" s="570"/>
      <c r="M62" s="570"/>
      <c r="N62" s="570" t="s">
        <v>41</v>
      </c>
      <c r="O62" s="570"/>
      <c r="P62" s="570"/>
      <c r="Q62" s="570"/>
      <c r="R62" s="570"/>
      <c r="S62" s="570"/>
      <c r="T62" s="570"/>
      <c r="U62" s="570"/>
      <c r="V62" s="570"/>
      <c r="W62" s="570"/>
      <c r="Y62" s="574"/>
      <c r="Z62" s="574"/>
      <c r="AA62" s="567" t="s">
        <v>164</v>
      </c>
      <c r="AB62" s="567"/>
      <c r="AC62" s="567"/>
      <c r="AD62" s="567"/>
      <c r="AE62" s="567"/>
      <c r="AF62" s="567"/>
      <c r="AG62" s="567"/>
      <c r="AH62" s="567"/>
      <c r="AI62" s="567"/>
      <c r="AJ62" s="567"/>
      <c r="AK62" s="578" t="s">
        <v>165</v>
      </c>
      <c r="AL62" s="578"/>
      <c r="AM62" s="578"/>
      <c r="AN62" s="578"/>
      <c r="AO62" s="578"/>
      <c r="AP62" s="578"/>
      <c r="AQ62" s="578"/>
      <c r="AR62" s="578"/>
      <c r="AS62" s="578"/>
      <c r="AT62" s="578"/>
    </row>
    <row r="63" spans="1:46" ht="15" customHeight="1" x14ac:dyDescent="0.2">
      <c r="A63" s="129"/>
      <c r="B63" s="564"/>
      <c r="C63" s="564"/>
      <c r="D63" s="567" t="s">
        <v>42</v>
      </c>
      <c r="E63" s="567"/>
      <c r="F63" s="567"/>
      <c r="G63" s="567"/>
      <c r="H63" s="567"/>
      <c r="I63" s="567"/>
      <c r="J63" s="567"/>
      <c r="K63" s="567"/>
      <c r="L63" s="567"/>
      <c r="M63" s="567"/>
      <c r="N63" s="567" t="s">
        <v>43</v>
      </c>
      <c r="O63" s="567"/>
      <c r="P63" s="567"/>
      <c r="Q63" s="567"/>
      <c r="R63" s="567"/>
      <c r="S63" s="567"/>
      <c r="T63" s="567"/>
      <c r="U63" s="567"/>
      <c r="V63" s="567"/>
      <c r="W63" s="567"/>
      <c r="Y63" s="574"/>
      <c r="Z63" s="574"/>
      <c r="AA63" s="567" t="s">
        <v>166</v>
      </c>
      <c r="AB63" s="567"/>
      <c r="AC63" s="567"/>
      <c r="AD63" s="567"/>
      <c r="AE63" s="567"/>
      <c r="AF63" s="567"/>
      <c r="AG63" s="567"/>
      <c r="AH63" s="567"/>
      <c r="AI63" s="567"/>
      <c r="AJ63" s="567"/>
      <c r="AK63" s="578" t="s">
        <v>167</v>
      </c>
      <c r="AL63" s="578"/>
      <c r="AM63" s="578"/>
      <c r="AN63" s="578"/>
      <c r="AO63" s="578"/>
      <c r="AP63" s="578"/>
      <c r="AQ63" s="578"/>
      <c r="AR63" s="578"/>
      <c r="AS63" s="578"/>
      <c r="AT63" s="578"/>
    </row>
    <row r="64" spans="1:46" ht="15" customHeight="1" x14ac:dyDescent="0.2">
      <c r="A64" s="129"/>
      <c r="B64" s="564"/>
      <c r="C64" s="564"/>
      <c r="D64" s="567" t="s">
        <v>44</v>
      </c>
      <c r="E64" s="567"/>
      <c r="F64" s="567"/>
      <c r="G64" s="567"/>
      <c r="H64" s="567"/>
      <c r="I64" s="567"/>
      <c r="J64" s="567"/>
      <c r="K64" s="567"/>
      <c r="L64" s="567"/>
      <c r="M64" s="567"/>
      <c r="N64" s="567" t="s">
        <v>45</v>
      </c>
      <c r="O64" s="567"/>
      <c r="P64" s="567"/>
      <c r="Q64" s="567"/>
      <c r="R64" s="567"/>
      <c r="S64" s="567"/>
      <c r="T64" s="567"/>
      <c r="U64" s="567"/>
      <c r="V64" s="567"/>
      <c r="W64" s="567"/>
      <c r="Y64" s="574"/>
      <c r="Z64" s="574"/>
      <c r="AA64" s="567" t="s">
        <v>168</v>
      </c>
      <c r="AB64" s="567"/>
      <c r="AC64" s="567"/>
      <c r="AD64" s="567"/>
      <c r="AE64" s="567"/>
      <c r="AF64" s="567"/>
      <c r="AG64" s="567"/>
      <c r="AH64" s="567"/>
      <c r="AI64" s="567"/>
      <c r="AJ64" s="567"/>
      <c r="AK64" s="578" t="s">
        <v>169</v>
      </c>
      <c r="AL64" s="578"/>
      <c r="AM64" s="578"/>
      <c r="AN64" s="578"/>
      <c r="AO64" s="578"/>
      <c r="AP64" s="578"/>
      <c r="AQ64" s="578"/>
      <c r="AR64" s="578"/>
      <c r="AS64" s="578"/>
      <c r="AT64" s="578"/>
    </row>
    <row r="65" spans="1:46" ht="15" customHeight="1" x14ac:dyDescent="0.2">
      <c r="A65" s="86"/>
      <c r="B65" s="563"/>
      <c r="C65" s="563"/>
      <c r="D65" s="567" t="s">
        <v>46</v>
      </c>
      <c r="E65" s="567"/>
      <c r="F65" s="567"/>
      <c r="G65" s="567"/>
      <c r="H65" s="567"/>
      <c r="I65" s="567"/>
      <c r="J65" s="567"/>
      <c r="K65" s="567"/>
      <c r="L65" s="567"/>
      <c r="M65" s="567"/>
      <c r="N65" s="567" t="s">
        <v>516</v>
      </c>
      <c r="O65" s="567"/>
      <c r="P65" s="567"/>
      <c r="Q65" s="567"/>
      <c r="R65" s="567"/>
      <c r="S65" s="567"/>
      <c r="T65" s="567"/>
      <c r="U65" s="567"/>
      <c r="V65" s="567"/>
      <c r="W65" s="567"/>
      <c r="Y65" s="574"/>
      <c r="Z65" s="574"/>
      <c r="AA65" s="567" t="s">
        <v>170</v>
      </c>
      <c r="AB65" s="567"/>
      <c r="AC65" s="567"/>
      <c r="AD65" s="567"/>
      <c r="AE65" s="567"/>
      <c r="AF65" s="567"/>
      <c r="AG65" s="567"/>
      <c r="AH65" s="567"/>
      <c r="AI65" s="567"/>
      <c r="AJ65" s="567"/>
      <c r="AK65" s="578" t="s">
        <v>171</v>
      </c>
      <c r="AL65" s="578"/>
      <c r="AM65" s="578"/>
      <c r="AN65" s="578"/>
      <c r="AO65" s="578"/>
      <c r="AP65" s="578"/>
      <c r="AQ65" s="578"/>
      <c r="AR65" s="578"/>
      <c r="AS65" s="578"/>
      <c r="AT65" s="578"/>
    </row>
    <row r="66" spans="1:46" ht="15" customHeight="1" x14ac:dyDescent="0.2">
      <c r="A66" s="86"/>
      <c r="B66" s="563"/>
      <c r="C66" s="563"/>
      <c r="D66" s="567" t="s">
        <v>47</v>
      </c>
      <c r="E66" s="567"/>
      <c r="F66" s="567"/>
      <c r="G66" s="567"/>
      <c r="H66" s="567"/>
      <c r="I66" s="567"/>
      <c r="J66" s="567"/>
      <c r="K66" s="567"/>
      <c r="L66" s="567"/>
      <c r="M66" s="567"/>
      <c r="N66" s="567" t="s">
        <v>48</v>
      </c>
      <c r="O66" s="567"/>
      <c r="P66" s="567"/>
      <c r="Q66" s="567"/>
      <c r="R66" s="567"/>
      <c r="S66" s="567"/>
      <c r="T66" s="567"/>
      <c r="U66" s="567"/>
      <c r="V66" s="567"/>
      <c r="W66" s="567"/>
      <c r="Y66" s="574"/>
      <c r="Z66" s="574"/>
      <c r="AA66" s="567" t="s">
        <v>172</v>
      </c>
      <c r="AB66" s="567"/>
      <c r="AC66" s="567"/>
      <c r="AD66" s="567"/>
      <c r="AE66" s="567"/>
      <c r="AF66" s="567"/>
      <c r="AG66" s="567"/>
      <c r="AH66" s="567"/>
      <c r="AI66" s="567"/>
      <c r="AJ66" s="567"/>
      <c r="AK66" s="578" t="s">
        <v>173</v>
      </c>
      <c r="AL66" s="578"/>
      <c r="AM66" s="578"/>
      <c r="AN66" s="578"/>
      <c r="AO66" s="578"/>
      <c r="AP66" s="578"/>
      <c r="AQ66" s="578"/>
      <c r="AR66" s="578"/>
      <c r="AS66" s="578"/>
      <c r="AT66" s="578"/>
    </row>
    <row r="67" spans="1:46" ht="15" customHeight="1" x14ac:dyDescent="0.2">
      <c r="A67" s="86"/>
      <c r="B67" s="563"/>
      <c r="C67" s="563"/>
      <c r="D67" s="567" t="s">
        <v>49</v>
      </c>
      <c r="E67" s="567"/>
      <c r="F67" s="567"/>
      <c r="G67" s="567"/>
      <c r="H67" s="567"/>
      <c r="I67" s="567"/>
      <c r="J67" s="567"/>
      <c r="K67" s="567"/>
      <c r="L67" s="567"/>
      <c r="M67" s="567"/>
      <c r="N67" s="567" t="s">
        <v>50</v>
      </c>
      <c r="O67" s="567"/>
      <c r="P67" s="567"/>
      <c r="Q67" s="567"/>
      <c r="R67" s="567"/>
      <c r="S67" s="567"/>
      <c r="T67" s="567"/>
      <c r="U67" s="567"/>
      <c r="V67" s="567"/>
      <c r="W67" s="567"/>
      <c r="Y67" s="574"/>
      <c r="Z67" s="574"/>
      <c r="AA67" s="567" t="s">
        <v>174</v>
      </c>
      <c r="AB67" s="567"/>
      <c r="AC67" s="567"/>
      <c r="AD67" s="567"/>
      <c r="AE67" s="567"/>
      <c r="AF67" s="567"/>
      <c r="AG67" s="567"/>
      <c r="AH67" s="567"/>
      <c r="AI67" s="567"/>
      <c r="AJ67" s="567"/>
      <c r="AK67" s="578" t="s">
        <v>175</v>
      </c>
      <c r="AL67" s="578"/>
      <c r="AM67" s="578"/>
      <c r="AN67" s="578"/>
      <c r="AO67" s="578"/>
      <c r="AP67" s="578"/>
      <c r="AQ67" s="578"/>
      <c r="AR67" s="578"/>
      <c r="AS67" s="578"/>
      <c r="AT67" s="578"/>
    </row>
    <row r="68" spans="1:46" ht="15" customHeight="1" x14ac:dyDescent="0.2">
      <c r="A68" s="129"/>
      <c r="B68" s="564"/>
      <c r="C68" s="564"/>
      <c r="D68" s="566" t="s">
        <v>51</v>
      </c>
      <c r="E68" s="566"/>
      <c r="F68" s="566"/>
      <c r="G68" s="566"/>
      <c r="H68" s="566"/>
      <c r="I68" s="566"/>
      <c r="J68" s="566"/>
      <c r="K68" s="566"/>
      <c r="L68" s="566"/>
      <c r="M68" s="566"/>
      <c r="N68" s="566" t="s">
        <v>52</v>
      </c>
      <c r="O68" s="566"/>
      <c r="P68" s="566"/>
      <c r="Q68" s="566"/>
      <c r="R68" s="566"/>
      <c r="S68" s="566"/>
      <c r="T68" s="566"/>
      <c r="U68" s="566"/>
      <c r="V68" s="566"/>
      <c r="W68" s="566"/>
      <c r="Y68" s="574"/>
      <c r="Z68" s="574"/>
      <c r="AA68" s="567" t="s">
        <v>176</v>
      </c>
      <c r="AB68" s="567"/>
      <c r="AC68" s="567"/>
      <c r="AD68" s="567"/>
      <c r="AE68" s="567"/>
      <c r="AF68" s="567"/>
      <c r="AG68" s="567"/>
      <c r="AH68" s="567"/>
      <c r="AI68" s="567"/>
      <c r="AJ68" s="567"/>
      <c r="AK68" s="578" t="s">
        <v>177</v>
      </c>
      <c r="AL68" s="578"/>
      <c r="AM68" s="578"/>
      <c r="AN68" s="578"/>
      <c r="AO68" s="578"/>
      <c r="AP68" s="578"/>
      <c r="AQ68" s="578"/>
      <c r="AR68" s="578"/>
      <c r="AS68" s="578"/>
      <c r="AT68" s="578"/>
    </row>
    <row r="69" spans="1:46" ht="15" customHeight="1" x14ac:dyDescent="0.2">
      <c r="A69" s="129"/>
      <c r="B69" s="563"/>
      <c r="C69" s="563"/>
      <c r="D69" s="567" t="s">
        <v>53</v>
      </c>
      <c r="E69" s="567"/>
      <c r="F69" s="567"/>
      <c r="G69" s="567"/>
      <c r="H69" s="567"/>
      <c r="I69" s="567"/>
      <c r="J69" s="567"/>
      <c r="K69" s="567"/>
      <c r="L69" s="567"/>
      <c r="M69" s="567"/>
      <c r="N69" s="567" t="s">
        <v>54</v>
      </c>
      <c r="O69" s="567"/>
      <c r="P69" s="567"/>
      <c r="Q69" s="567"/>
      <c r="R69" s="567"/>
      <c r="S69" s="567"/>
      <c r="T69" s="567"/>
      <c r="U69" s="567"/>
      <c r="V69" s="567"/>
      <c r="W69" s="567"/>
      <c r="Y69" s="574"/>
      <c r="Z69" s="574"/>
      <c r="AA69" s="567" t="s">
        <v>178</v>
      </c>
      <c r="AB69" s="567"/>
      <c r="AC69" s="567"/>
      <c r="AD69" s="567"/>
      <c r="AE69" s="567"/>
      <c r="AF69" s="567"/>
      <c r="AG69" s="567"/>
      <c r="AH69" s="567"/>
      <c r="AI69" s="567"/>
      <c r="AJ69" s="567"/>
      <c r="AK69" s="578" t="s">
        <v>179</v>
      </c>
      <c r="AL69" s="578"/>
      <c r="AM69" s="578"/>
      <c r="AN69" s="578"/>
      <c r="AO69" s="578"/>
      <c r="AP69" s="578"/>
      <c r="AQ69" s="578"/>
      <c r="AR69" s="578"/>
      <c r="AS69" s="578"/>
      <c r="AT69" s="578"/>
    </row>
    <row r="70" spans="1:46" ht="15" customHeight="1" x14ac:dyDescent="0.2">
      <c r="A70" s="129"/>
      <c r="B70" s="564"/>
      <c r="C70" s="564"/>
      <c r="D70" s="567" t="s">
        <v>55</v>
      </c>
      <c r="E70" s="567"/>
      <c r="F70" s="567"/>
      <c r="G70" s="567"/>
      <c r="H70" s="567"/>
      <c r="I70" s="567"/>
      <c r="J70" s="567"/>
      <c r="K70" s="567"/>
      <c r="L70" s="567"/>
      <c r="M70" s="567"/>
      <c r="N70" s="567" t="s">
        <v>56</v>
      </c>
      <c r="O70" s="567"/>
      <c r="P70" s="567"/>
      <c r="Q70" s="567"/>
      <c r="R70" s="567"/>
      <c r="S70" s="567"/>
      <c r="T70" s="567"/>
      <c r="U70" s="567"/>
      <c r="V70" s="567"/>
      <c r="W70" s="567"/>
      <c r="Y70" s="574"/>
      <c r="Z70" s="574"/>
      <c r="AA70" s="567" t="s">
        <v>180</v>
      </c>
      <c r="AB70" s="567"/>
      <c r="AC70" s="567"/>
      <c r="AD70" s="567"/>
      <c r="AE70" s="567"/>
      <c r="AF70" s="567"/>
      <c r="AG70" s="567"/>
      <c r="AH70" s="567"/>
      <c r="AI70" s="567"/>
      <c r="AJ70" s="567"/>
      <c r="AK70" s="578" t="s">
        <v>181</v>
      </c>
      <c r="AL70" s="578"/>
      <c r="AM70" s="578"/>
      <c r="AN70" s="578"/>
      <c r="AO70" s="578"/>
      <c r="AP70" s="578"/>
      <c r="AQ70" s="578"/>
      <c r="AR70" s="578"/>
      <c r="AS70" s="578"/>
      <c r="AT70" s="578"/>
    </row>
    <row r="71" spans="1:46" ht="15" customHeight="1" x14ac:dyDescent="0.2">
      <c r="A71" s="86"/>
      <c r="B71" s="563"/>
      <c r="C71" s="563"/>
      <c r="D71" s="567" t="s">
        <v>57</v>
      </c>
      <c r="E71" s="567"/>
      <c r="F71" s="567"/>
      <c r="G71" s="567"/>
      <c r="H71" s="567"/>
      <c r="I71" s="567"/>
      <c r="J71" s="567"/>
      <c r="K71" s="567"/>
      <c r="L71" s="567"/>
      <c r="M71" s="567"/>
      <c r="N71" s="567" t="s">
        <v>58</v>
      </c>
      <c r="O71" s="567"/>
      <c r="P71" s="567"/>
      <c r="Q71" s="567"/>
      <c r="R71" s="567"/>
      <c r="S71" s="567"/>
      <c r="T71" s="567"/>
      <c r="U71" s="567"/>
      <c r="V71" s="567"/>
      <c r="W71" s="567"/>
      <c r="Y71" s="574"/>
      <c r="Z71" s="574"/>
      <c r="AA71" s="567" t="s">
        <v>182</v>
      </c>
      <c r="AB71" s="567"/>
      <c r="AC71" s="567"/>
      <c r="AD71" s="567"/>
      <c r="AE71" s="567"/>
      <c r="AF71" s="567"/>
      <c r="AG71" s="567"/>
      <c r="AH71" s="567"/>
      <c r="AI71" s="567"/>
      <c r="AJ71" s="567"/>
      <c r="AK71" s="578" t="s">
        <v>183</v>
      </c>
      <c r="AL71" s="578"/>
      <c r="AM71" s="578"/>
      <c r="AN71" s="578"/>
      <c r="AO71" s="578"/>
      <c r="AP71" s="578"/>
      <c r="AQ71" s="578"/>
      <c r="AR71" s="578"/>
      <c r="AS71" s="578"/>
      <c r="AT71" s="578"/>
    </row>
    <row r="72" spans="1:46" ht="15" customHeight="1" x14ac:dyDescent="0.2">
      <c r="A72" s="129"/>
      <c r="B72" s="563"/>
      <c r="C72" s="563"/>
      <c r="D72" s="567" t="s">
        <v>59</v>
      </c>
      <c r="E72" s="567"/>
      <c r="F72" s="567"/>
      <c r="G72" s="567"/>
      <c r="H72" s="567"/>
      <c r="I72" s="567"/>
      <c r="J72" s="567"/>
      <c r="K72" s="567"/>
      <c r="L72" s="567"/>
      <c r="M72" s="567"/>
      <c r="N72" s="567" t="s">
        <v>60</v>
      </c>
      <c r="O72" s="567"/>
      <c r="P72" s="567"/>
      <c r="Q72" s="567"/>
      <c r="R72" s="567"/>
      <c r="S72" s="567"/>
      <c r="T72" s="567"/>
      <c r="U72" s="567"/>
      <c r="V72" s="567"/>
      <c r="W72" s="567"/>
      <c r="Y72" s="574"/>
      <c r="Z72" s="574"/>
      <c r="AA72" s="567" t="s">
        <v>184</v>
      </c>
      <c r="AB72" s="567"/>
      <c r="AC72" s="567"/>
      <c r="AD72" s="567"/>
      <c r="AE72" s="567"/>
      <c r="AF72" s="567"/>
      <c r="AG72" s="567"/>
      <c r="AH72" s="567"/>
      <c r="AI72" s="567"/>
      <c r="AJ72" s="567"/>
      <c r="AK72" s="578" t="s">
        <v>185</v>
      </c>
      <c r="AL72" s="578"/>
      <c r="AM72" s="578"/>
      <c r="AN72" s="578"/>
      <c r="AO72" s="578"/>
      <c r="AP72" s="578"/>
      <c r="AQ72" s="578"/>
      <c r="AR72" s="578"/>
      <c r="AS72" s="578"/>
      <c r="AT72" s="578"/>
    </row>
    <row r="73" spans="1:46" ht="15" customHeight="1" x14ac:dyDescent="0.2">
      <c r="A73" s="129"/>
      <c r="B73" s="563"/>
      <c r="C73" s="563"/>
      <c r="D73" s="566" t="s">
        <v>61</v>
      </c>
      <c r="E73" s="566"/>
      <c r="F73" s="566"/>
      <c r="G73" s="566"/>
      <c r="H73" s="566"/>
      <c r="I73" s="566"/>
      <c r="J73" s="566"/>
      <c r="K73" s="566"/>
      <c r="L73" s="566"/>
      <c r="M73" s="566"/>
      <c r="N73" s="566" t="s">
        <v>62</v>
      </c>
      <c r="O73" s="566"/>
      <c r="P73" s="566"/>
      <c r="Q73" s="566"/>
      <c r="R73" s="566"/>
      <c r="S73" s="566"/>
      <c r="T73" s="566"/>
      <c r="U73" s="566"/>
      <c r="V73" s="566"/>
      <c r="W73" s="566"/>
      <c r="Y73" s="574"/>
      <c r="Z73" s="574"/>
      <c r="AA73" s="567" t="s">
        <v>186</v>
      </c>
      <c r="AB73" s="567"/>
      <c r="AC73" s="567"/>
      <c r="AD73" s="567"/>
      <c r="AE73" s="567"/>
      <c r="AF73" s="567"/>
      <c r="AG73" s="567"/>
      <c r="AH73" s="567"/>
      <c r="AI73" s="567"/>
      <c r="AJ73" s="567"/>
      <c r="AK73" s="578" t="s">
        <v>187</v>
      </c>
      <c r="AL73" s="578"/>
      <c r="AM73" s="578"/>
      <c r="AN73" s="578"/>
      <c r="AO73" s="578"/>
      <c r="AP73" s="578"/>
      <c r="AQ73" s="578"/>
      <c r="AR73" s="578"/>
      <c r="AS73" s="578"/>
      <c r="AT73" s="578"/>
    </row>
    <row r="74" spans="1:46" ht="15" customHeight="1" x14ac:dyDescent="0.2">
      <c r="A74" s="86"/>
      <c r="B74" s="563"/>
      <c r="C74" s="563"/>
      <c r="D74" s="567" t="s">
        <v>63</v>
      </c>
      <c r="E74" s="567"/>
      <c r="F74" s="567"/>
      <c r="G74" s="567"/>
      <c r="H74" s="567"/>
      <c r="I74" s="567"/>
      <c r="J74" s="567"/>
      <c r="K74" s="567"/>
      <c r="L74" s="567"/>
      <c r="M74" s="567"/>
      <c r="N74" s="567" t="s">
        <v>64</v>
      </c>
      <c r="O74" s="567"/>
      <c r="P74" s="567"/>
      <c r="Q74" s="567"/>
      <c r="R74" s="567"/>
      <c r="S74" s="567"/>
      <c r="T74" s="567"/>
      <c r="U74" s="567"/>
      <c r="V74" s="567"/>
      <c r="W74" s="567"/>
      <c r="Y74" s="574"/>
      <c r="Z74" s="574"/>
      <c r="AA74" s="571" t="s">
        <v>159</v>
      </c>
      <c r="AB74" s="571"/>
      <c r="AC74" s="571"/>
      <c r="AD74" s="571"/>
      <c r="AE74" s="571"/>
      <c r="AF74" s="577"/>
      <c r="AG74" s="577"/>
      <c r="AH74" s="577"/>
      <c r="AI74" s="577"/>
      <c r="AJ74" s="577"/>
      <c r="AK74" s="577"/>
      <c r="AL74" s="577"/>
      <c r="AM74" s="577"/>
      <c r="AN74" s="577"/>
      <c r="AO74" s="577"/>
      <c r="AP74" s="577"/>
      <c r="AQ74" s="577"/>
      <c r="AR74" s="577"/>
      <c r="AS74" s="577"/>
      <c r="AT74" s="577"/>
    </row>
    <row r="75" spans="1:46" ht="15" customHeight="1" x14ac:dyDescent="0.2">
      <c r="A75" s="129"/>
      <c r="B75" s="564"/>
      <c r="C75" s="564"/>
      <c r="D75" s="567" t="s">
        <v>65</v>
      </c>
      <c r="E75" s="567"/>
      <c r="F75" s="567"/>
      <c r="G75" s="567"/>
      <c r="H75" s="567"/>
      <c r="I75" s="567"/>
      <c r="J75" s="567"/>
      <c r="K75" s="567"/>
      <c r="L75" s="567"/>
      <c r="M75" s="567"/>
      <c r="N75" s="567" t="s">
        <v>66</v>
      </c>
      <c r="O75" s="567"/>
      <c r="P75" s="567"/>
      <c r="Q75" s="567"/>
      <c r="R75" s="567"/>
      <c r="S75" s="567"/>
      <c r="T75" s="567"/>
      <c r="U75" s="567"/>
      <c r="V75" s="567"/>
      <c r="W75" s="567"/>
      <c r="Y75" s="574"/>
      <c r="Z75" s="574"/>
      <c r="AA75" s="571"/>
      <c r="AB75" s="571"/>
      <c r="AC75" s="571"/>
      <c r="AD75" s="571"/>
      <c r="AE75" s="571"/>
      <c r="AF75" s="577"/>
      <c r="AG75" s="577"/>
      <c r="AH75" s="577"/>
      <c r="AI75" s="577"/>
      <c r="AJ75" s="577"/>
      <c r="AK75" s="577"/>
      <c r="AL75" s="577"/>
      <c r="AM75" s="577"/>
      <c r="AN75" s="577"/>
      <c r="AO75" s="577"/>
      <c r="AP75" s="577"/>
      <c r="AQ75" s="577"/>
      <c r="AR75" s="577"/>
      <c r="AS75" s="577"/>
      <c r="AT75" s="577"/>
    </row>
    <row r="76" spans="1:46" ht="15" customHeight="1" x14ac:dyDescent="0.2">
      <c r="A76" s="141"/>
      <c r="B76" s="564"/>
      <c r="C76" s="564"/>
      <c r="D76" s="566" t="s">
        <v>532</v>
      </c>
      <c r="E76" s="566"/>
      <c r="F76" s="566"/>
      <c r="G76" s="566"/>
      <c r="H76" s="566"/>
      <c r="I76" s="566"/>
      <c r="J76" s="566"/>
      <c r="K76" s="566"/>
      <c r="L76" s="566"/>
      <c r="M76" s="566"/>
      <c r="N76" s="566" t="s">
        <v>533</v>
      </c>
      <c r="O76" s="566"/>
      <c r="P76" s="566"/>
      <c r="Q76" s="566"/>
      <c r="R76" s="566"/>
      <c r="S76" s="566"/>
      <c r="T76" s="566"/>
      <c r="U76" s="566"/>
      <c r="V76" s="566"/>
      <c r="W76" s="566"/>
      <c r="Y76" s="608" t="str">
        <f>IF(COUNTIF(Y60:Z75,"x")&gt;0, COUNTIF(Y60:Z75,"x"), "")</f>
        <v/>
      </c>
      <c r="Z76" s="608"/>
      <c r="AA76" s="573" t="s">
        <v>188</v>
      </c>
      <c r="AB76" s="573"/>
      <c r="AC76" s="573"/>
      <c r="AD76" s="573"/>
      <c r="AE76" s="573"/>
      <c r="AF76" s="573"/>
      <c r="AG76" s="573"/>
      <c r="AH76" s="573"/>
      <c r="AI76" s="573"/>
      <c r="AJ76" s="573"/>
      <c r="AK76" s="573"/>
      <c r="AL76" s="573"/>
      <c r="AM76" s="573"/>
      <c r="AN76" s="573"/>
      <c r="AO76" s="573"/>
      <c r="AP76" s="573"/>
      <c r="AQ76" s="573"/>
      <c r="AR76" s="573"/>
      <c r="AS76" s="573"/>
      <c r="AT76" s="573"/>
    </row>
    <row r="77" spans="1:46" ht="15" customHeight="1" x14ac:dyDescent="0.2">
      <c r="A77" s="129"/>
      <c r="B77" s="564"/>
      <c r="C77" s="564"/>
      <c r="D77" s="566" t="s">
        <v>67</v>
      </c>
      <c r="E77" s="566"/>
      <c r="F77" s="566"/>
      <c r="G77" s="566"/>
      <c r="H77" s="566"/>
      <c r="I77" s="566"/>
      <c r="J77" s="566"/>
      <c r="K77" s="566"/>
      <c r="L77" s="566"/>
      <c r="M77" s="566"/>
      <c r="N77" s="566" t="s">
        <v>68</v>
      </c>
      <c r="O77" s="566"/>
      <c r="P77" s="566"/>
      <c r="Q77" s="566"/>
      <c r="R77" s="566"/>
      <c r="S77" s="566"/>
      <c r="T77" s="566"/>
      <c r="U77" s="566"/>
      <c r="V77" s="566"/>
      <c r="W77" s="566"/>
      <c r="Y77" s="84"/>
      <c r="Z77" s="83"/>
      <c r="AA77" s="83"/>
      <c r="AB77" s="83"/>
    </row>
    <row r="78" spans="1:46" ht="15" customHeight="1" x14ac:dyDescent="0.2">
      <c r="A78" s="142"/>
      <c r="B78" s="634"/>
      <c r="C78" s="635"/>
      <c r="D78" s="622" t="s">
        <v>69</v>
      </c>
      <c r="E78" s="623"/>
      <c r="F78" s="623"/>
      <c r="G78" s="623"/>
      <c r="H78" s="623"/>
      <c r="I78" s="623"/>
      <c r="J78" s="623"/>
      <c r="K78" s="623"/>
      <c r="L78" s="623"/>
      <c r="M78" s="624"/>
      <c r="N78" s="622" t="s">
        <v>70</v>
      </c>
      <c r="O78" s="623"/>
      <c r="P78" s="623"/>
      <c r="Q78" s="623"/>
      <c r="R78" s="623"/>
      <c r="S78" s="623"/>
      <c r="T78" s="623"/>
      <c r="U78" s="623"/>
      <c r="V78" s="623"/>
      <c r="W78" s="624"/>
      <c r="Y78" s="609" t="s">
        <v>486</v>
      </c>
      <c r="Z78" s="609"/>
      <c r="AA78" s="609"/>
      <c r="AB78" s="609"/>
      <c r="AC78" s="609"/>
      <c r="AD78" s="609"/>
      <c r="AE78" s="609"/>
      <c r="AF78" s="609"/>
      <c r="AG78" s="609"/>
      <c r="AH78" s="609"/>
      <c r="AI78" s="609"/>
      <c r="AJ78" s="609"/>
      <c r="AK78" s="609"/>
      <c r="AL78" s="609"/>
      <c r="AM78" s="609"/>
      <c r="AN78" s="609"/>
      <c r="AO78" s="609"/>
      <c r="AP78" s="609"/>
      <c r="AQ78" s="609"/>
      <c r="AR78" s="609"/>
      <c r="AS78" s="609"/>
      <c r="AT78" s="609"/>
    </row>
    <row r="79" spans="1:46" ht="15" customHeight="1" x14ac:dyDescent="0.2">
      <c r="A79" s="142"/>
      <c r="B79" s="634"/>
      <c r="C79" s="635"/>
      <c r="D79" s="622" t="s">
        <v>71</v>
      </c>
      <c r="E79" s="623"/>
      <c r="F79" s="623"/>
      <c r="G79" s="623"/>
      <c r="H79" s="623"/>
      <c r="I79" s="623"/>
      <c r="J79" s="623"/>
      <c r="K79" s="623"/>
      <c r="L79" s="623"/>
      <c r="M79" s="624"/>
      <c r="N79" s="622" t="s">
        <v>72</v>
      </c>
      <c r="O79" s="623"/>
      <c r="P79" s="623"/>
      <c r="Q79" s="623"/>
      <c r="R79" s="623"/>
      <c r="S79" s="623"/>
      <c r="T79" s="623"/>
      <c r="U79" s="623"/>
      <c r="V79" s="623"/>
      <c r="W79" s="624"/>
      <c r="Y79" s="609"/>
      <c r="Z79" s="609"/>
      <c r="AA79" s="609"/>
      <c r="AB79" s="609"/>
      <c r="AC79" s="609"/>
      <c r="AD79" s="609"/>
      <c r="AE79" s="609"/>
      <c r="AF79" s="609"/>
      <c r="AG79" s="609"/>
      <c r="AH79" s="609"/>
      <c r="AI79" s="609"/>
      <c r="AJ79" s="609"/>
      <c r="AK79" s="609"/>
      <c r="AL79" s="609"/>
      <c r="AM79" s="609"/>
      <c r="AN79" s="609"/>
      <c r="AO79" s="609"/>
      <c r="AP79" s="609"/>
      <c r="AQ79" s="609"/>
      <c r="AR79" s="609"/>
      <c r="AS79" s="609"/>
      <c r="AT79" s="609"/>
    </row>
    <row r="80" spans="1:46" ht="15" customHeight="1" x14ac:dyDescent="0.2">
      <c r="A80" s="141"/>
      <c r="B80" s="636"/>
      <c r="C80" s="637"/>
      <c r="D80" s="625" t="s">
        <v>73</v>
      </c>
      <c r="E80" s="626"/>
      <c r="F80" s="626"/>
      <c r="G80" s="626"/>
      <c r="H80" s="626"/>
      <c r="I80" s="626"/>
      <c r="J80" s="626"/>
      <c r="K80" s="626"/>
      <c r="L80" s="626"/>
      <c r="M80" s="627"/>
      <c r="N80" s="625" t="s">
        <v>74</v>
      </c>
      <c r="O80" s="626"/>
      <c r="P80" s="626"/>
      <c r="Q80" s="626"/>
      <c r="R80" s="626"/>
      <c r="S80" s="626"/>
      <c r="T80" s="626"/>
      <c r="U80" s="626"/>
      <c r="V80" s="626"/>
      <c r="W80" s="627"/>
      <c r="AA80" s="573" t="s">
        <v>481</v>
      </c>
      <c r="AB80" s="573"/>
      <c r="AC80" s="573"/>
      <c r="AD80" s="573"/>
      <c r="AE80" s="573"/>
      <c r="AF80" s="573"/>
      <c r="AG80" s="573"/>
      <c r="AH80" s="573"/>
      <c r="AI80" s="573"/>
      <c r="AJ80" s="573"/>
      <c r="AK80" s="455" t="s">
        <v>482</v>
      </c>
      <c r="AL80" s="455"/>
      <c r="AM80" s="455"/>
      <c r="AN80" s="455"/>
      <c r="AO80" s="455"/>
      <c r="AP80" s="455"/>
      <c r="AQ80" s="455"/>
      <c r="AR80" s="455"/>
      <c r="AS80" s="455"/>
      <c r="AT80" s="455"/>
    </row>
    <row r="81" spans="1:46" ht="15" customHeight="1" x14ac:dyDescent="0.2">
      <c r="A81" s="142"/>
      <c r="B81" s="634"/>
      <c r="C81" s="635"/>
      <c r="D81" s="622" t="s">
        <v>75</v>
      </c>
      <c r="E81" s="623"/>
      <c r="F81" s="623"/>
      <c r="G81" s="623"/>
      <c r="H81" s="623"/>
      <c r="I81" s="623"/>
      <c r="J81" s="623"/>
      <c r="K81" s="623"/>
      <c r="L81" s="623"/>
      <c r="M81" s="624"/>
      <c r="N81" s="622" t="s">
        <v>76</v>
      </c>
      <c r="O81" s="623"/>
      <c r="P81" s="623"/>
      <c r="Q81" s="623"/>
      <c r="R81" s="623"/>
      <c r="S81" s="623"/>
      <c r="T81" s="623"/>
      <c r="U81" s="623"/>
      <c r="V81" s="623"/>
      <c r="W81" s="624"/>
      <c r="Y81" s="572"/>
      <c r="Z81" s="572"/>
      <c r="AA81" s="567" t="s">
        <v>189</v>
      </c>
      <c r="AB81" s="567"/>
      <c r="AC81" s="567"/>
      <c r="AD81" s="567"/>
      <c r="AE81" s="567"/>
      <c r="AF81" s="567"/>
      <c r="AG81" s="567"/>
      <c r="AH81" s="567"/>
      <c r="AI81" s="567"/>
      <c r="AJ81" s="567"/>
      <c r="AK81" s="578" t="s">
        <v>190</v>
      </c>
      <c r="AL81" s="578"/>
      <c r="AM81" s="578"/>
      <c r="AN81" s="578"/>
      <c r="AO81" s="578"/>
      <c r="AP81" s="578"/>
      <c r="AQ81" s="578"/>
      <c r="AR81" s="578"/>
      <c r="AS81" s="578"/>
      <c r="AT81" s="578"/>
    </row>
    <row r="82" spans="1:46" ht="15" customHeight="1" x14ac:dyDescent="0.2">
      <c r="A82" s="141"/>
      <c r="B82" s="636"/>
      <c r="C82" s="637"/>
      <c r="D82" s="622" t="s">
        <v>77</v>
      </c>
      <c r="E82" s="623"/>
      <c r="F82" s="623"/>
      <c r="G82" s="623"/>
      <c r="H82" s="623"/>
      <c r="I82" s="623"/>
      <c r="J82" s="623"/>
      <c r="K82" s="623"/>
      <c r="L82" s="623"/>
      <c r="M82" s="624"/>
      <c r="N82" s="622" t="s">
        <v>78</v>
      </c>
      <c r="O82" s="623"/>
      <c r="P82" s="623"/>
      <c r="Q82" s="623"/>
      <c r="R82" s="623"/>
      <c r="S82" s="623"/>
      <c r="T82" s="623"/>
      <c r="U82" s="623"/>
      <c r="V82" s="623"/>
      <c r="W82" s="624"/>
      <c r="Y82" s="572"/>
      <c r="Z82" s="572"/>
      <c r="AA82" s="567" t="s">
        <v>191</v>
      </c>
      <c r="AB82" s="567"/>
      <c r="AC82" s="567"/>
      <c r="AD82" s="567"/>
      <c r="AE82" s="567"/>
      <c r="AF82" s="567"/>
      <c r="AG82" s="567"/>
      <c r="AH82" s="567"/>
      <c r="AI82" s="567"/>
      <c r="AJ82" s="567"/>
      <c r="AK82" s="578" t="s">
        <v>48</v>
      </c>
      <c r="AL82" s="578"/>
      <c r="AM82" s="578"/>
      <c r="AN82" s="578"/>
      <c r="AO82" s="578"/>
      <c r="AP82" s="578"/>
      <c r="AQ82" s="578"/>
      <c r="AR82" s="578"/>
      <c r="AS82" s="578"/>
      <c r="AT82" s="578"/>
    </row>
    <row r="83" spans="1:46" ht="15" customHeight="1" x14ac:dyDescent="0.2">
      <c r="A83" s="141"/>
      <c r="B83" s="636"/>
      <c r="C83" s="637"/>
      <c r="D83" s="625" t="s">
        <v>79</v>
      </c>
      <c r="E83" s="626"/>
      <c r="F83" s="626"/>
      <c r="G83" s="626"/>
      <c r="H83" s="626"/>
      <c r="I83" s="626"/>
      <c r="J83" s="626"/>
      <c r="K83" s="626"/>
      <c r="L83" s="626"/>
      <c r="M83" s="627"/>
      <c r="N83" s="625" t="s">
        <v>80</v>
      </c>
      <c r="O83" s="626"/>
      <c r="P83" s="626"/>
      <c r="Q83" s="626"/>
      <c r="R83" s="626"/>
      <c r="S83" s="626"/>
      <c r="T83" s="626"/>
      <c r="U83" s="626"/>
      <c r="V83" s="626"/>
      <c r="W83" s="627"/>
      <c r="Y83" s="572"/>
      <c r="Z83" s="572"/>
      <c r="AA83" s="567" t="s">
        <v>192</v>
      </c>
      <c r="AB83" s="567"/>
      <c r="AC83" s="567"/>
      <c r="AD83" s="567"/>
      <c r="AE83" s="567"/>
      <c r="AF83" s="567"/>
      <c r="AG83" s="567"/>
      <c r="AH83" s="567"/>
      <c r="AI83" s="567"/>
      <c r="AJ83" s="567"/>
      <c r="AK83" s="578" t="s">
        <v>70</v>
      </c>
      <c r="AL83" s="578"/>
      <c r="AM83" s="578"/>
      <c r="AN83" s="578"/>
      <c r="AO83" s="578"/>
      <c r="AP83" s="578"/>
      <c r="AQ83" s="578"/>
      <c r="AR83" s="578"/>
      <c r="AS83" s="578"/>
      <c r="AT83" s="578"/>
    </row>
    <row r="84" spans="1:46" ht="15" customHeight="1" x14ac:dyDescent="0.2">
      <c r="A84" s="142"/>
      <c r="B84" s="634"/>
      <c r="C84" s="635"/>
      <c r="D84" s="622" t="s">
        <v>81</v>
      </c>
      <c r="E84" s="623"/>
      <c r="F84" s="623"/>
      <c r="G84" s="623"/>
      <c r="H84" s="623"/>
      <c r="I84" s="623"/>
      <c r="J84" s="623"/>
      <c r="K84" s="623"/>
      <c r="L84" s="623"/>
      <c r="M84" s="624"/>
      <c r="N84" s="622" t="s">
        <v>82</v>
      </c>
      <c r="O84" s="623"/>
      <c r="P84" s="623"/>
      <c r="Q84" s="623"/>
      <c r="R84" s="623"/>
      <c r="S84" s="623"/>
      <c r="T84" s="623"/>
      <c r="U84" s="623"/>
      <c r="V84" s="623"/>
      <c r="W84" s="624"/>
      <c r="Y84" s="572"/>
      <c r="Z84" s="572"/>
      <c r="AA84" s="571" t="s">
        <v>159</v>
      </c>
      <c r="AB84" s="571"/>
      <c r="AC84" s="571"/>
      <c r="AD84" s="571"/>
      <c r="AE84" s="571"/>
      <c r="AF84" s="577"/>
      <c r="AG84" s="577"/>
      <c r="AH84" s="577"/>
      <c r="AI84" s="577"/>
      <c r="AJ84" s="577"/>
      <c r="AK84" s="577"/>
      <c r="AL84" s="577"/>
      <c r="AM84" s="577"/>
      <c r="AN84" s="577"/>
      <c r="AO84" s="577"/>
      <c r="AP84" s="577"/>
      <c r="AQ84" s="577"/>
      <c r="AR84" s="577"/>
      <c r="AS84" s="577"/>
      <c r="AT84" s="577"/>
    </row>
    <row r="85" spans="1:46" ht="15" customHeight="1" x14ac:dyDescent="0.2">
      <c r="A85" s="142"/>
      <c r="B85" s="634"/>
      <c r="C85" s="635"/>
      <c r="D85" s="622" t="s">
        <v>83</v>
      </c>
      <c r="E85" s="623"/>
      <c r="F85" s="623"/>
      <c r="G85" s="623"/>
      <c r="H85" s="623"/>
      <c r="I85" s="623"/>
      <c r="J85" s="623"/>
      <c r="K85" s="623"/>
      <c r="L85" s="623"/>
      <c r="M85" s="624"/>
      <c r="N85" s="622" t="s">
        <v>84</v>
      </c>
      <c r="O85" s="623"/>
      <c r="P85" s="623"/>
      <c r="Q85" s="623"/>
      <c r="R85" s="623"/>
      <c r="S85" s="623"/>
      <c r="T85" s="623"/>
      <c r="U85" s="623"/>
      <c r="V85" s="623"/>
      <c r="W85" s="624"/>
      <c r="Y85" s="572"/>
      <c r="Z85" s="572"/>
      <c r="AA85" s="571"/>
      <c r="AB85" s="571"/>
      <c r="AC85" s="571"/>
      <c r="AD85" s="571"/>
      <c r="AE85" s="571"/>
      <c r="AF85" s="577"/>
      <c r="AG85" s="577"/>
      <c r="AH85" s="577"/>
      <c r="AI85" s="577"/>
      <c r="AJ85" s="577"/>
      <c r="AK85" s="577"/>
      <c r="AL85" s="577"/>
      <c r="AM85" s="577"/>
      <c r="AN85" s="577"/>
      <c r="AO85" s="577"/>
      <c r="AP85" s="577"/>
      <c r="AQ85" s="577"/>
      <c r="AR85" s="577"/>
      <c r="AS85" s="577"/>
      <c r="AT85" s="577"/>
    </row>
    <row r="86" spans="1:46" ht="15" customHeight="1" x14ac:dyDescent="0.2">
      <c r="A86" s="141"/>
      <c r="B86" s="634"/>
      <c r="C86" s="635"/>
      <c r="D86" s="625" t="s">
        <v>85</v>
      </c>
      <c r="E86" s="626"/>
      <c r="F86" s="626"/>
      <c r="G86" s="626"/>
      <c r="H86" s="626"/>
      <c r="I86" s="626"/>
      <c r="J86" s="626"/>
      <c r="K86" s="626"/>
      <c r="L86" s="626"/>
      <c r="M86" s="627"/>
      <c r="N86" s="625" t="s">
        <v>86</v>
      </c>
      <c r="O86" s="626"/>
      <c r="P86" s="626"/>
      <c r="Q86" s="626"/>
      <c r="R86" s="626"/>
      <c r="S86" s="626"/>
      <c r="T86" s="626"/>
      <c r="U86" s="626"/>
      <c r="V86" s="626"/>
      <c r="W86" s="627"/>
      <c r="Y86" s="608" t="str">
        <f>IF(SUM(Y81:Z85)&gt;0, SUM(Y81:Z85), "")</f>
        <v/>
      </c>
      <c r="Z86" s="608"/>
      <c r="AA86" s="573" t="s">
        <v>193</v>
      </c>
      <c r="AB86" s="573"/>
      <c r="AC86" s="573"/>
      <c r="AD86" s="573"/>
      <c r="AE86" s="573"/>
      <c r="AF86" s="573"/>
      <c r="AG86" s="573"/>
      <c r="AH86" s="573"/>
      <c r="AI86" s="573"/>
      <c r="AJ86" s="573"/>
      <c r="AK86" s="573"/>
      <c r="AL86" s="573"/>
      <c r="AM86" s="573"/>
      <c r="AN86" s="573"/>
      <c r="AO86" s="573"/>
      <c r="AP86" s="573"/>
      <c r="AQ86" s="573"/>
      <c r="AR86" s="573"/>
      <c r="AS86" s="573"/>
      <c r="AT86" s="573"/>
    </row>
    <row r="87" spans="1:46" ht="15" customHeight="1" x14ac:dyDescent="0.2">
      <c r="A87" s="142"/>
      <c r="B87" s="634"/>
      <c r="C87" s="635"/>
      <c r="D87" s="622" t="s">
        <v>87</v>
      </c>
      <c r="E87" s="623"/>
      <c r="F87" s="623"/>
      <c r="G87" s="623"/>
      <c r="H87" s="623"/>
      <c r="I87" s="623"/>
      <c r="J87" s="623"/>
      <c r="K87" s="623"/>
      <c r="L87" s="623"/>
      <c r="M87" s="624"/>
      <c r="N87" s="622" t="s">
        <v>88</v>
      </c>
      <c r="O87" s="623"/>
      <c r="P87" s="623"/>
      <c r="Q87" s="623"/>
      <c r="R87" s="623"/>
      <c r="S87" s="623"/>
      <c r="T87" s="623"/>
      <c r="U87" s="623"/>
      <c r="V87" s="623"/>
      <c r="W87" s="624"/>
      <c r="Y87" s="83"/>
      <c r="Z87" s="83"/>
      <c r="AA87" s="83"/>
      <c r="AB87" s="83"/>
    </row>
    <row r="88" spans="1:46" ht="15" customHeight="1" x14ac:dyDescent="0.2">
      <c r="A88" s="142"/>
      <c r="B88" s="634"/>
      <c r="C88" s="635"/>
      <c r="D88" s="628" t="s">
        <v>89</v>
      </c>
      <c r="E88" s="629"/>
      <c r="F88" s="629"/>
      <c r="G88" s="629"/>
      <c r="H88" s="629"/>
      <c r="I88" s="629"/>
      <c r="J88" s="629"/>
      <c r="K88" s="629"/>
      <c r="L88" s="629"/>
      <c r="M88" s="630"/>
      <c r="N88" s="628" t="s">
        <v>90</v>
      </c>
      <c r="O88" s="629"/>
      <c r="P88" s="629"/>
      <c r="Q88" s="629"/>
      <c r="R88" s="629"/>
      <c r="S88" s="629"/>
      <c r="T88" s="629"/>
      <c r="U88" s="629"/>
      <c r="V88" s="629"/>
      <c r="W88" s="630"/>
      <c r="X88" s="83"/>
      <c r="Y88" s="607" t="s">
        <v>487</v>
      </c>
      <c r="Z88" s="607"/>
      <c r="AA88" s="607"/>
      <c r="AB88" s="607"/>
      <c r="AC88" s="607"/>
      <c r="AD88" s="607"/>
      <c r="AE88" s="607"/>
      <c r="AF88" s="607"/>
      <c r="AG88" s="607"/>
      <c r="AH88" s="607"/>
      <c r="AI88" s="607"/>
      <c r="AJ88" s="607"/>
      <c r="AK88" s="607"/>
      <c r="AL88" s="607"/>
      <c r="AM88" s="607"/>
      <c r="AN88" s="607"/>
      <c r="AO88" s="607"/>
      <c r="AP88" s="607"/>
      <c r="AQ88" s="607"/>
      <c r="AR88" s="607"/>
      <c r="AS88" s="607"/>
      <c r="AT88" s="607"/>
    </row>
    <row r="89" spans="1:46" ht="15" customHeight="1" x14ac:dyDescent="0.2">
      <c r="A89" s="141"/>
      <c r="B89" s="636"/>
      <c r="C89" s="637"/>
      <c r="D89" s="622" t="s">
        <v>91</v>
      </c>
      <c r="E89" s="623"/>
      <c r="F89" s="623"/>
      <c r="G89" s="623"/>
      <c r="H89" s="623"/>
      <c r="I89" s="623"/>
      <c r="J89" s="623"/>
      <c r="K89" s="623"/>
      <c r="L89" s="623"/>
      <c r="M89" s="624"/>
      <c r="N89" s="622" t="s">
        <v>92</v>
      </c>
      <c r="O89" s="623"/>
      <c r="P89" s="623"/>
      <c r="Q89" s="623"/>
      <c r="R89" s="623"/>
      <c r="S89" s="623"/>
      <c r="T89" s="623"/>
      <c r="U89" s="623"/>
      <c r="V89" s="623"/>
      <c r="W89" s="624"/>
      <c r="Y89" s="590" t="s">
        <v>12</v>
      </c>
      <c r="Z89" s="88"/>
      <c r="AA89" s="53"/>
      <c r="AB89" s="53"/>
      <c r="AC89" s="53"/>
      <c r="AD89" s="53"/>
      <c r="AE89" s="53"/>
      <c r="AF89" s="54"/>
      <c r="AG89" s="88"/>
      <c r="AH89" s="53"/>
      <c r="AI89" s="53"/>
      <c r="AJ89" s="53"/>
      <c r="AK89" s="53"/>
      <c r="AL89" s="53"/>
      <c r="AM89" s="54"/>
      <c r="AN89" s="88"/>
      <c r="AO89" s="53"/>
      <c r="AP89" s="53"/>
      <c r="AQ89" s="53"/>
      <c r="AR89" s="53"/>
      <c r="AS89" s="53"/>
      <c r="AT89" s="54"/>
    </row>
    <row r="90" spans="1:46" ht="15" customHeight="1" x14ac:dyDescent="0.2">
      <c r="A90" s="142"/>
      <c r="B90" s="634"/>
      <c r="C90" s="635"/>
      <c r="D90" s="622" t="s">
        <v>93</v>
      </c>
      <c r="E90" s="623"/>
      <c r="F90" s="623"/>
      <c r="G90" s="623"/>
      <c r="H90" s="623"/>
      <c r="I90" s="623"/>
      <c r="J90" s="623"/>
      <c r="K90" s="623"/>
      <c r="L90" s="623"/>
      <c r="M90" s="624"/>
      <c r="N90" s="622" t="s">
        <v>94</v>
      </c>
      <c r="O90" s="623"/>
      <c r="P90" s="623"/>
      <c r="Q90" s="623"/>
      <c r="R90" s="623"/>
      <c r="S90" s="623"/>
      <c r="T90" s="623"/>
      <c r="U90" s="623"/>
      <c r="V90" s="623"/>
      <c r="W90" s="624"/>
      <c r="Y90" s="591"/>
      <c r="Z90" s="89"/>
      <c r="AA90" s="47"/>
      <c r="AB90" s="47"/>
      <c r="AC90" s="47"/>
      <c r="AD90" s="47"/>
      <c r="AE90" s="47"/>
      <c r="AF90" s="55"/>
      <c r="AG90" s="89"/>
      <c r="AH90" s="47"/>
      <c r="AI90" s="47"/>
      <c r="AJ90" s="47"/>
      <c r="AK90" s="47"/>
      <c r="AL90" s="47"/>
      <c r="AM90" s="55"/>
      <c r="AN90" s="89"/>
      <c r="AO90" s="47"/>
      <c r="AP90" s="47"/>
      <c r="AQ90" s="47"/>
      <c r="AR90" s="47"/>
      <c r="AS90" s="47"/>
      <c r="AT90" s="55"/>
    </row>
    <row r="91" spans="1:46" ht="15" customHeight="1" x14ac:dyDescent="0.2">
      <c r="A91" s="142"/>
      <c r="B91" s="634"/>
      <c r="C91" s="635"/>
      <c r="D91" s="622" t="s">
        <v>95</v>
      </c>
      <c r="E91" s="623"/>
      <c r="F91" s="623"/>
      <c r="G91" s="623"/>
      <c r="H91" s="623"/>
      <c r="I91" s="623"/>
      <c r="J91" s="623"/>
      <c r="K91" s="623"/>
      <c r="L91" s="623"/>
      <c r="M91" s="624"/>
      <c r="N91" s="622" t="s">
        <v>96</v>
      </c>
      <c r="O91" s="623"/>
      <c r="P91" s="623"/>
      <c r="Q91" s="623"/>
      <c r="R91" s="623"/>
      <c r="S91" s="623"/>
      <c r="T91" s="623"/>
      <c r="U91" s="623"/>
      <c r="V91" s="623"/>
      <c r="W91" s="624"/>
      <c r="Y91" s="591"/>
      <c r="Z91" s="89"/>
      <c r="AA91" s="47"/>
      <c r="AB91" s="47"/>
      <c r="AC91" s="47"/>
      <c r="AD91" s="47"/>
      <c r="AE91" s="47"/>
      <c r="AF91" s="55"/>
      <c r="AG91" s="89"/>
      <c r="AH91" s="47"/>
      <c r="AI91" s="47"/>
      <c r="AJ91" s="47"/>
      <c r="AK91" s="47"/>
      <c r="AL91" s="47"/>
      <c r="AM91" s="55"/>
      <c r="AN91" s="89"/>
      <c r="AO91" s="47"/>
      <c r="AP91" s="47"/>
      <c r="AQ91" s="47"/>
      <c r="AR91" s="47"/>
      <c r="AS91" s="47"/>
      <c r="AT91" s="55"/>
    </row>
    <row r="92" spans="1:46" ht="15" customHeight="1" x14ac:dyDescent="0.2">
      <c r="A92" s="141"/>
      <c r="B92" s="634"/>
      <c r="C92" s="635"/>
      <c r="D92" s="622" t="s">
        <v>97</v>
      </c>
      <c r="E92" s="623"/>
      <c r="F92" s="623"/>
      <c r="G92" s="623"/>
      <c r="H92" s="623"/>
      <c r="I92" s="623"/>
      <c r="J92" s="623"/>
      <c r="K92" s="623"/>
      <c r="L92" s="623"/>
      <c r="M92" s="624"/>
      <c r="N92" s="622" t="s">
        <v>98</v>
      </c>
      <c r="O92" s="623"/>
      <c r="P92" s="623"/>
      <c r="Q92" s="623"/>
      <c r="R92" s="623"/>
      <c r="S92" s="623"/>
      <c r="T92" s="623"/>
      <c r="U92" s="623"/>
      <c r="V92" s="623"/>
      <c r="W92" s="624"/>
      <c r="Y92" s="591"/>
      <c r="Z92" s="79"/>
      <c r="AA92" s="70"/>
      <c r="AB92" s="70"/>
      <c r="AC92" s="70"/>
      <c r="AD92" s="70"/>
      <c r="AE92" s="70"/>
      <c r="AF92" s="71"/>
      <c r="AG92" s="79"/>
      <c r="AH92" s="70"/>
      <c r="AI92" s="70"/>
      <c r="AJ92" s="70"/>
      <c r="AK92" s="70"/>
      <c r="AL92" s="70"/>
      <c r="AM92" s="71"/>
      <c r="AN92" s="79"/>
      <c r="AO92" s="70"/>
      <c r="AP92" s="70"/>
      <c r="AQ92" s="70"/>
      <c r="AR92" s="70"/>
      <c r="AS92" s="70"/>
      <c r="AT92" s="71"/>
    </row>
    <row r="93" spans="1:46" ht="15" customHeight="1" x14ac:dyDescent="0.2">
      <c r="A93" s="142"/>
      <c r="B93" s="634"/>
      <c r="C93" s="635"/>
      <c r="D93" s="622" t="s">
        <v>99</v>
      </c>
      <c r="E93" s="623"/>
      <c r="F93" s="623"/>
      <c r="G93" s="623"/>
      <c r="H93" s="623"/>
      <c r="I93" s="623"/>
      <c r="J93" s="623"/>
      <c r="K93" s="623"/>
      <c r="L93" s="623"/>
      <c r="M93" s="624"/>
      <c r="N93" s="622" t="s">
        <v>100</v>
      </c>
      <c r="O93" s="623"/>
      <c r="P93" s="623"/>
      <c r="Q93" s="623"/>
      <c r="R93" s="623"/>
      <c r="S93" s="623"/>
      <c r="T93" s="623"/>
      <c r="U93" s="623"/>
      <c r="V93" s="623"/>
      <c r="W93" s="624"/>
      <c r="Y93" s="591"/>
      <c r="Z93" s="599" t="s">
        <v>488</v>
      </c>
      <c r="AA93" s="614"/>
      <c r="AB93" s="614"/>
      <c r="AC93" s="614"/>
      <c r="AD93" s="614"/>
      <c r="AE93" s="614"/>
      <c r="AF93" s="615"/>
      <c r="AG93" s="599" t="s">
        <v>489</v>
      </c>
      <c r="AH93" s="600"/>
      <c r="AI93" s="600"/>
      <c r="AJ93" s="600"/>
      <c r="AK93" s="600"/>
      <c r="AL93" s="600"/>
      <c r="AM93" s="601"/>
      <c r="AN93" s="585" t="s">
        <v>490</v>
      </c>
      <c r="AO93" s="586"/>
      <c r="AP93" s="586"/>
      <c r="AQ93" s="586"/>
      <c r="AR93" s="586"/>
      <c r="AS93" s="586"/>
      <c r="AT93" s="587"/>
    </row>
    <row r="94" spans="1:46" ht="15" customHeight="1" x14ac:dyDescent="0.2">
      <c r="A94" s="142"/>
      <c r="B94" s="634"/>
      <c r="C94" s="635"/>
      <c r="D94" s="628" t="s">
        <v>101</v>
      </c>
      <c r="E94" s="629"/>
      <c r="F94" s="629"/>
      <c r="G94" s="629"/>
      <c r="H94" s="629"/>
      <c r="I94" s="629"/>
      <c r="J94" s="629"/>
      <c r="K94" s="629"/>
      <c r="L94" s="629"/>
      <c r="M94" s="630"/>
      <c r="N94" s="628" t="s">
        <v>102</v>
      </c>
      <c r="O94" s="629"/>
      <c r="P94" s="629"/>
      <c r="Q94" s="629"/>
      <c r="R94" s="629"/>
      <c r="S94" s="629"/>
      <c r="T94" s="629"/>
      <c r="U94" s="629"/>
      <c r="V94" s="629"/>
      <c r="W94" s="630"/>
      <c r="Y94" s="591"/>
      <c r="Z94" s="616"/>
      <c r="AA94" s="617"/>
      <c r="AB94" s="617"/>
      <c r="AC94" s="617"/>
      <c r="AD94" s="617"/>
      <c r="AE94" s="617"/>
      <c r="AF94" s="618"/>
      <c r="AG94" s="602"/>
      <c r="AH94" s="603"/>
      <c r="AI94" s="603"/>
      <c r="AJ94" s="603"/>
      <c r="AK94" s="603"/>
      <c r="AL94" s="603"/>
      <c r="AM94" s="604"/>
      <c r="AN94" s="588"/>
      <c r="AO94" s="531"/>
      <c r="AP94" s="531"/>
      <c r="AQ94" s="531"/>
      <c r="AR94" s="531"/>
      <c r="AS94" s="531"/>
      <c r="AT94" s="532"/>
    </row>
    <row r="95" spans="1:46" ht="15" customHeight="1" x14ac:dyDescent="0.2">
      <c r="A95" s="141"/>
      <c r="B95" s="636"/>
      <c r="C95" s="637"/>
      <c r="D95" s="622" t="s">
        <v>103</v>
      </c>
      <c r="E95" s="623"/>
      <c r="F95" s="623"/>
      <c r="G95" s="623"/>
      <c r="H95" s="623"/>
      <c r="I95" s="623"/>
      <c r="J95" s="623"/>
      <c r="K95" s="623"/>
      <c r="L95" s="623"/>
      <c r="M95" s="624"/>
      <c r="N95" s="622" t="s">
        <v>104</v>
      </c>
      <c r="O95" s="623"/>
      <c r="P95" s="623"/>
      <c r="Q95" s="623"/>
      <c r="R95" s="623"/>
      <c r="S95" s="623"/>
      <c r="T95" s="623"/>
      <c r="U95" s="623"/>
      <c r="V95" s="623"/>
      <c r="W95" s="624"/>
      <c r="Y95" s="591"/>
      <c r="Z95" s="616"/>
      <c r="AA95" s="617"/>
      <c r="AB95" s="617"/>
      <c r="AC95" s="617"/>
      <c r="AD95" s="617"/>
      <c r="AE95" s="617"/>
      <c r="AF95" s="618"/>
      <c r="AG95" s="602"/>
      <c r="AH95" s="603"/>
      <c r="AI95" s="603"/>
      <c r="AJ95" s="603"/>
      <c r="AK95" s="603"/>
      <c r="AL95" s="603"/>
      <c r="AM95" s="604"/>
      <c r="AN95" s="588"/>
      <c r="AO95" s="531"/>
      <c r="AP95" s="531"/>
      <c r="AQ95" s="531"/>
      <c r="AR95" s="531"/>
      <c r="AS95" s="531"/>
      <c r="AT95" s="532"/>
    </row>
    <row r="96" spans="1:46" ht="15" customHeight="1" x14ac:dyDescent="0.2">
      <c r="A96" s="142"/>
      <c r="B96" s="634"/>
      <c r="C96" s="635"/>
      <c r="D96" s="622" t="s">
        <v>105</v>
      </c>
      <c r="E96" s="623"/>
      <c r="F96" s="623"/>
      <c r="G96" s="623"/>
      <c r="H96" s="623"/>
      <c r="I96" s="623"/>
      <c r="J96" s="623"/>
      <c r="K96" s="623"/>
      <c r="L96" s="623"/>
      <c r="M96" s="624"/>
      <c r="N96" s="622" t="s">
        <v>106</v>
      </c>
      <c r="O96" s="623"/>
      <c r="P96" s="623"/>
      <c r="Q96" s="623"/>
      <c r="R96" s="623"/>
      <c r="S96" s="623"/>
      <c r="T96" s="623"/>
      <c r="U96" s="623"/>
      <c r="V96" s="623"/>
      <c r="W96" s="624"/>
      <c r="Y96" s="592"/>
      <c r="Z96" s="619"/>
      <c r="AA96" s="620"/>
      <c r="AB96" s="620"/>
      <c r="AC96" s="620"/>
      <c r="AD96" s="620"/>
      <c r="AE96" s="620"/>
      <c r="AF96" s="621"/>
      <c r="AG96" s="528"/>
      <c r="AH96" s="605"/>
      <c r="AI96" s="605"/>
      <c r="AJ96" s="605"/>
      <c r="AK96" s="605"/>
      <c r="AL96" s="605"/>
      <c r="AM96" s="606"/>
      <c r="AN96" s="589"/>
      <c r="AO96" s="535"/>
      <c r="AP96" s="535"/>
      <c r="AQ96" s="535"/>
      <c r="AR96" s="535"/>
      <c r="AS96" s="535"/>
      <c r="AT96" s="536"/>
    </row>
    <row r="97" spans="1:46" ht="15" customHeight="1" x14ac:dyDescent="0.2">
      <c r="A97" s="142"/>
      <c r="B97" s="634"/>
      <c r="C97" s="635"/>
      <c r="D97" s="628" t="s">
        <v>107</v>
      </c>
      <c r="E97" s="629"/>
      <c r="F97" s="629"/>
      <c r="G97" s="629"/>
      <c r="H97" s="629"/>
      <c r="I97" s="629"/>
      <c r="J97" s="629"/>
      <c r="K97" s="629"/>
      <c r="L97" s="629"/>
      <c r="M97" s="630"/>
      <c r="N97" s="628" t="s">
        <v>108</v>
      </c>
      <c r="O97" s="629"/>
      <c r="P97" s="629"/>
      <c r="Q97" s="629"/>
      <c r="R97" s="629"/>
      <c r="S97" s="629"/>
      <c r="T97" s="629"/>
      <c r="U97" s="629"/>
      <c r="V97" s="629"/>
      <c r="W97" s="630"/>
      <c r="Y97" s="590" t="s">
        <v>13</v>
      </c>
      <c r="Z97" s="88"/>
      <c r="AA97" s="53"/>
      <c r="AB97" s="53"/>
      <c r="AC97" s="53"/>
      <c r="AD97" s="53"/>
      <c r="AE97" s="53"/>
      <c r="AF97" s="53"/>
      <c r="AG97" s="53"/>
      <c r="AH97" s="53"/>
      <c r="AI97" s="54"/>
      <c r="AJ97" s="88"/>
      <c r="AK97" s="53"/>
      <c r="AL97" s="53"/>
      <c r="AM97" s="53"/>
      <c r="AN97" s="53"/>
      <c r="AO97" s="53"/>
      <c r="AP97" s="53"/>
      <c r="AQ97" s="53"/>
      <c r="AR97" s="53"/>
      <c r="AS97" s="53"/>
      <c r="AT97" s="54"/>
    </row>
    <row r="98" spans="1:46" ht="15" customHeight="1" x14ac:dyDescent="0.2">
      <c r="A98" s="141"/>
      <c r="B98" s="636"/>
      <c r="C98" s="637"/>
      <c r="D98" s="631" t="s">
        <v>109</v>
      </c>
      <c r="E98" s="632"/>
      <c r="F98" s="632"/>
      <c r="G98" s="632"/>
      <c r="H98" s="632"/>
      <c r="I98" s="632"/>
      <c r="J98" s="632"/>
      <c r="K98" s="632"/>
      <c r="L98" s="632"/>
      <c r="M98" s="633"/>
      <c r="N98" s="631" t="s">
        <v>110</v>
      </c>
      <c r="O98" s="632"/>
      <c r="P98" s="632"/>
      <c r="Q98" s="632"/>
      <c r="R98" s="632"/>
      <c r="S98" s="632"/>
      <c r="T98" s="632"/>
      <c r="U98" s="632"/>
      <c r="V98" s="632"/>
      <c r="W98" s="633"/>
      <c r="Y98" s="591"/>
      <c r="Z98" s="89"/>
      <c r="AA98" s="47"/>
      <c r="AB98" s="47"/>
      <c r="AC98" s="47"/>
      <c r="AD98" s="47"/>
      <c r="AE98" s="47"/>
      <c r="AF98" s="47"/>
      <c r="AG98" s="47"/>
      <c r="AH98" s="47"/>
      <c r="AI98" s="55"/>
      <c r="AJ98" s="89"/>
      <c r="AK98" s="47"/>
      <c r="AL98" s="47"/>
      <c r="AM98" s="47"/>
      <c r="AN98" s="47"/>
      <c r="AO98" s="47"/>
      <c r="AP98" s="47"/>
      <c r="AQ98" s="47"/>
      <c r="AR98" s="47"/>
      <c r="AS98" s="47"/>
      <c r="AT98" s="55"/>
    </row>
    <row r="99" spans="1:46" ht="15" customHeight="1" x14ac:dyDescent="0.2">
      <c r="A99" s="141"/>
      <c r="B99" s="636"/>
      <c r="C99" s="637"/>
      <c r="D99" s="631" t="s">
        <v>111</v>
      </c>
      <c r="E99" s="632"/>
      <c r="F99" s="632"/>
      <c r="G99" s="632"/>
      <c r="H99" s="632"/>
      <c r="I99" s="632"/>
      <c r="J99" s="632"/>
      <c r="K99" s="632"/>
      <c r="L99" s="632"/>
      <c r="M99" s="633"/>
      <c r="N99" s="631" t="s">
        <v>112</v>
      </c>
      <c r="O99" s="632"/>
      <c r="P99" s="632"/>
      <c r="Q99" s="632"/>
      <c r="R99" s="632"/>
      <c r="S99" s="632"/>
      <c r="T99" s="632"/>
      <c r="U99" s="632"/>
      <c r="V99" s="632"/>
      <c r="W99" s="633"/>
      <c r="Y99" s="591"/>
      <c r="Z99" s="89"/>
      <c r="AA99" s="47"/>
      <c r="AB99" s="47"/>
      <c r="AC99" s="47"/>
      <c r="AD99" s="47"/>
      <c r="AE99" s="47"/>
      <c r="AF99" s="47"/>
      <c r="AG99" s="47"/>
      <c r="AH99" s="47"/>
      <c r="AI99" s="55"/>
      <c r="AJ99" s="89"/>
      <c r="AK99" s="47"/>
      <c r="AL99" s="47"/>
      <c r="AM99" s="47"/>
      <c r="AN99" s="47"/>
      <c r="AO99" s="47"/>
      <c r="AP99" s="47"/>
      <c r="AQ99" s="47"/>
      <c r="AR99" s="47"/>
      <c r="AS99" s="47"/>
      <c r="AT99" s="55"/>
    </row>
    <row r="100" spans="1:46" ht="15" customHeight="1" x14ac:dyDescent="0.2">
      <c r="A100" s="142"/>
      <c r="B100" s="634"/>
      <c r="C100" s="635"/>
      <c r="D100" s="628" t="s">
        <v>113</v>
      </c>
      <c r="E100" s="629"/>
      <c r="F100" s="629"/>
      <c r="G100" s="629"/>
      <c r="H100" s="629"/>
      <c r="I100" s="629"/>
      <c r="J100" s="629"/>
      <c r="K100" s="629"/>
      <c r="L100" s="629"/>
      <c r="M100" s="630"/>
      <c r="N100" s="628" t="s">
        <v>114</v>
      </c>
      <c r="O100" s="629"/>
      <c r="P100" s="629"/>
      <c r="Q100" s="629"/>
      <c r="R100" s="629"/>
      <c r="S100" s="629"/>
      <c r="T100" s="629"/>
      <c r="U100" s="629"/>
      <c r="V100" s="629"/>
      <c r="W100" s="630"/>
      <c r="Y100" s="591"/>
      <c r="Z100" s="79"/>
      <c r="AA100" s="70"/>
      <c r="AB100" s="70"/>
      <c r="AC100" s="70"/>
      <c r="AD100" s="70"/>
      <c r="AE100" s="70"/>
      <c r="AF100" s="70"/>
      <c r="AG100" s="70"/>
      <c r="AH100" s="70"/>
      <c r="AI100" s="71"/>
      <c r="AJ100" s="79"/>
      <c r="AK100" s="70"/>
      <c r="AL100" s="70"/>
      <c r="AM100" s="70"/>
      <c r="AN100" s="70"/>
      <c r="AO100" s="70"/>
      <c r="AP100" s="70"/>
      <c r="AQ100" s="70"/>
      <c r="AR100" s="70"/>
      <c r="AS100" s="70"/>
      <c r="AT100" s="71"/>
    </row>
    <row r="101" spans="1:46" ht="15" customHeight="1" x14ac:dyDescent="0.2">
      <c r="A101" s="142"/>
      <c r="B101" s="634"/>
      <c r="C101" s="635"/>
      <c r="D101" s="622" t="s">
        <v>115</v>
      </c>
      <c r="E101" s="623"/>
      <c r="F101" s="623"/>
      <c r="G101" s="623"/>
      <c r="H101" s="623"/>
      <c r="I101" s="623"/>
      <c r="J101" s="623"/>
      <c r="K101" s="623"/>
      <c r="L101" s="623"/>
      <c r="M101" s="624"/>
      <c r="N101" s="622" t="s">
        <v>116</v>
      </c>
      <c r="O101" s="623"/>
      <c r="P101" s="623"/>
      <c r="Q101" s="623"/>
      <c r="R101" s="623"/>
      <c r="S101" s="623"/>
      <c r="T101" s="623"/>
      <c r="U101" s="623"/>
      <c r="V101" s="623"/>
      <c r="W101" s="624"/>
      <c r="Y101" s="591"/>
      <c r="Z101" s="585" t="s">
        <v>492</v>
      </c>
      <c r="AA101" s="586"/>
      <c r="AB101" s="586"/>
      <c r="AC101" s="586"/>
      <c r="AD101" s="586"/>
      <c r="AE101" s="586"/>
      <c r="AF101" s="586"/>
      <c r="AG101" s="586"/>
      <c r="AH101" s="586"/>
      <c r="AI101" s="587"/>
      <c r="AJ101" s="585" t="s">
        <v>493</v>
      </c>
      <c r="AK101" s="593"/>
      <c r="AL101" s="593"/>
      <c r="AM101" s="593"/>
      <c r="AN101" s="593"/>
      <c r="AO101" s="593"/>
      <c r="AP101" s="593"/>
      <c r="AQ101" s="593"/>
      <c r="AR101" s="593"/>
      <c r="AS101" s="593"/>
      <c r="AT101" s="594"/>
    </row>
    <row r="102" spans="1:46" ht="15" customHeight="1" x14ac:dyDescent="0.2">
      <c r="A102" s="142"/>
      <c r="B102" s="634"/>
      <c r="C102" s="635"/>
      <c r="D102" s="622" t="s">
        <v>117</v>
      </c>
      <c r="E102" s="623"/>
      <c r="F102" s="623"/>
      <c r="G102" s="623"/>
      <c r="H102" s="623"/>
      <c r="I102" s="623"/>
      <c r="J102" s="623"/>
      <c r="K102" s="623"/>
      <c r="L102" s="623"/>
      <c r="M102" s="624"/>
      <c r="N102" s="622" t="s">
        <v>118</v>
      </c>
      <c r="O102" s="623"/>
      <c r="P102" s="623"/>
      <c r="Q102" s="623"/>
      <c r="R102" s="623"/>
      <c r="S102" s="623"/>
      <c r="T102" s="623"/>
      <c r="U102" s="623"/>
      <c r="V102" s="623"/>
      <c r="W102" s="624"/>
      <c r="Y102" s="591"/>
      <c r="Z102" s="588"/>
      <c r="AA102" s="531"/>
      <c r="AB102" s="531"/>
      <c r="AC102" s="531"/>
      <c r="AD102" s="531"/>
      <c r="AE102" s="531"/>
      <c r="AF102" s="531"/>
      <c r="AG102" s="531"/>
      <c r="AH102" s="531"/>
      <c r="AI102" s="532"/>
      <c r="AJ102" s="595"/>
      <c r="AK102" s="533"/>
      <c r="AL102" s="533"/>
      <c r="AM102" s="533"/>
      <c r="AN102" s="533"/>
      <c r="AO102" s="533"/>
      <c r="AP102" s="533"/>
      <c r="AQ102" s="533"/>
      <c r="AR102" s="533"/>
      <c r="AS102" s="533"/>
      <c r="AT102" s="534"/>
    </row>
    <row r="103" spans="1:46" ht="15" customHeight="1" x14ac:dyDescent="0.2">
      <c r="A103" s="141"/>
      <c r="B103" s="636"/>
      <c r="C103" s="637"/>
      <c r="D103" s="622" t="s">
        <v>119</v>
      </c>
      <c r="E103" s="623"/>
      <c r="F103" s="623"/>
      <c r="G103" s="623"/>
      <c r="H103" s="623"/>
      <c r="I103" s="623"/>
      <c r="J103" s="623"/>
      <c r="K103" s="623"/>
      <c r="L103" s="623"/>
      <c r="M103" s="624"/>
      <c r="N103" s="622" t="s">
        <v>120</v>
      </c>
      <c r="O103" s="623"/>
      <c r="P103" s="623"/>
      <c r="Q103" s="623"/>
      <c r="R103" s="623"/>
      <c r="S103" s="623"/>
      <c r="T103" s="623"/>
      <c r="U103" s="623"/>
      <c r="V103" s="623"/>
      <c r="W103" s="624"/>
      <c r="Y103" s="591"/>
      <c r="Z103" s="588"/>
      <c r="AA103" s="531"/>
      <c r="AB103" s="531"/>
      <c r="AC103" s="531"/>
      <c r="AD103" s="531"/>
      <c r="AE103" s="531"/>
      <c r="AF103" s="531"/>
      <c r="AG103" s="531"/>
      <c r="AH103" s="531"/>
      <c r="AI103" s="532"/>
      <c r="AJ103" s="595"/>
      <c r="AK103" s="533"/>
      <c r="AL103" s="533"/>
      <c r="AM103" s="533"/>
      <c r="AN103" s="533"/>
      <c r="AO103" s="533"/>
      <c r="AP103" s="533"/>
      <c r="AQ103" s="533"/>
      <c r="AR103" s="533"/>
      <c r="AS103" s="533"/>
      <c r="AT103" s="534"/>
    </row>
    <row r="104" spans="1:46" ht="15" customHeight="1" x14ac:dyDescent="0.2">
      <c r="A104" s="141"/>
      <c r="B104" s="636"/>
      <c r="C104" s="637"/>
      <c r="D104" s="622" t="s">
        <v>121</v>
      </c>
      <c r="E104" s="623"/>
      <c r="F104" s="623"/>
      <c r="G104" s="623"/>
      <c r="H104" s="623"/>
      <c r="I104" s="623"/>
      <c r="J104" s="623"/>
      <c r="K104" s="623"/>
      <c r="L104" s="623"/>
      <c r="M104" s="624"/>
      <c r="N104" s="622" t="s">
        <v>122</v>
      </c>
      <c r="O104" s="623"/>
      <c r="P104" s="623"/>
      <c r="Q104" s="623"/>
      <c r="R104" s="623"/>
      <c r="S104" s="623"/>
      <c r="T104" s="623"/>
      <c r="U104" s="623"/>
      <c r="V104" s="623"/>
      <c r="W104" s="624"/>
      <c r="Y104" s="592"/>
      <c r="Z104" s="589"/>
      <c r="AA104" s="535"/>
      <c r="AB104" s="535"/>
      <c r="AC104" s="535"/>
      <c r="AD104" s="535"/>
      <c r="AE104" s="535"/>
      <c r="AF104" s="535"/>
      <c r="AG104" s="535"/>
      <c r="AH104" s="535"/>
      <c r="AI104" s="536"/>
      <c r="AJ104" s="596"/>
      <c r="AK104" s="597"/>
      <c r="AL104" s="597"/>
      <c r="AM104" s="597"/>
      <c r="AN104" s="597"/>
      <c r="AO104" s="597"/>
      <c r="AP104" s="597"/>
      <c r="AQ104" s="597"/>
      <c r="AR104" s="597"/>
      <c r="AS104" s="597"/>
      <c r="AT104" s="598"/>
    </row>
    <row r="105" spans="1:46" ht="14.25" customHeight="1" x14ac:dyDescent="0.2">
      <c r="A105" s="141"/>
      <c r="B105" s="634"/>
      <c r="C105" s="635"/>
      <c r="D105" s="622" t="s">
        <v>123</v>
      </c>
      <c r="E105" s="623"/>
      <c r="F105" s="623"/>
      <c r="G105" s="623"/>
      <c r="H105" s="623"/>
      <c r="I105" s="623"/>
      <c r="J105" s="623"/>
      <c r="K105" s="623"/>
      <c r="L105" s="623"/>
      <c r="M105" s="624"/>
      <c r="N105" s="622" t="s">
        <v>124</v>
      </c>
      <c r="O105" s="623"/>
      <c r="P105" s="623"/>
      <c r="Q105" s="623"/>
      <c r="R105" s="623"/>
      <c r="S105" s="623"/>
      <c r="T105" s="623"/>
      <c r="U105" s="623"/>
      <c r="V105" s="623"/>
      <c r="W105" s="624"/>
      <c r="Y105" s="590" t="s">
        <v>491</v>
      </c>
      <c r="Z105" s="375"/>
      <c r="AA105" s="376"/>
      <c r="AB105" s="376"/>
      <c r="AC105" s="376"/>
      <c r="AD105" s="376"/>
      <c r="AE105" s="376"/>
      <c r="AF105" s="376"/>
      <c r="AG105" s="376"/>
      <c r="AH105" s="376"/>
      <c r="AI105" s="376"/>
      <c r="AJ105" s="376"/>
      <c r="AK105" s="376"/>
      <c r="AL105" s="376"/>
      <c r="AM105" s="376"/>
      <c r="AN105" s="376"/>
      <c r="AO105" s="376"/>
      <c r="AP105" s="376"/>
      <c r="AQ105" s="376"/>
      <c r="AR105" s="376"/>
      <c r="AS105" s="376"/>
      <c r="AT105" s="377"/>
    </row>
    <row r="106" spans="1:46" ht="14.25" customHeight="1" x14ac:dyDescent="0.2">
      <c r="A106" s="141"/>
      <c r="B106" s="636"/>
      <c r="C106" s="637"/>
      <c r="D106" s="625" t="s">
        <v>125</v>
      </c>
      <c r="E106" s="626"/>
      <c r="F106" s="626"/>
      <c r="G106" s="626"/>
      <c r="H106" s="626"/>
      <c r="I106" s="626"/>
      <c r="J106" s="626"/>
      <c r="K106" s="626"/>
      <c r="L106" s="626"/>
      <c r="M106" s="627"/>
      <c r="N106" s="622" t="s">
        <v>126</v>
      </c>
      <c r="O106" s="623"/>
      <c r="P106" s="623"/>
      <c r="Q106" s="623"/>
      <c r="R106" s="623"/>
      <c r="S106" s="623"/>
      <c r="T106" s="623"/>
      <c r="U106" s="623"/>
      <c r="V106" s="623"/>
      <c r="W106" s="624"/>
      <c r="Y106" s="591"/>
      <c r="Z106" s="640"/>
      <c r="AA106" s="641"/>
      <c r="AB106" s="641"/>
      <c r="AC106" s="641"/>
      <c r="AD106" s="641"/>
      <c r="AE106" s="641"/>
      <c r="AF106" s="641"/>
      <c r="AG106" s="641"/>
      <c r="AH106" s="641"/>
      <c r="AI106" s="641"/>
      <c r="AJ106" s="641"/>
      <c r="AK106" s="641"/>
      <c r="AL106" s="641"/>
      <c r="AM106" s="641"/>
      <c r="AN106" s="641"/>
      <c r="AO106" s="641"/>
      <c r="AP106" s="641"/>
      <c r="AQ106" s="641"/>
      <c r="AR106" s="641"/>
      <c r="AS106" s="641"/>
      <c r="AT106" s="642"/>
    </row>
    <row r="107" spans="1:46" ht="14.25" customHeight="1" x14ac:dyDescent="0.2">
      <c r="A107" s="141"/>
      <c r="B107" s="636"/>
      <c r="C107" s="637"/>
      <c r="D107" s="622" t="s">
        <v>127</v>
      </c>
      <c r="E107" s="623"/>
      <c r="F107" s="623"/>
      <c r="G107" s="623"/>
      <c r="H107" s="623"/>
      <c r="I107" s="623"/>
      <c r="J107" s="623"/>
      <c r="K107" s="623"/>
      <c r="L107" s="623"/>
      <c r="M107" s="624"/>
      <c r="N107" s="622" t="s">
        <v>128</v>
      </c>
      <c r="O107" s="623"/>
      <c r="P107" s="623"/>
      <c r="Q107" s="623"/>
      <c r="R107" s="623"/>
      <c r="S107" s="623"/>
      <c r="T107" s="623"/>
      <c r="U107" s="623"/>
      <c r="V107" s="623"/>
      <c r="W107" s="624"/>
      <c r="Y107" s="591"/>
      <c r="Z107" s="640"/>
      <c r="AA107" s="641"/>
      <c r="AB107" s="641"/>
      <c r="AC107" s="641"/>
      <c r="AD107" s="641"/>
      <c r="AE107" s="641"/>
      <c r="AF107" s="641"/>
      <c r="AG107" s="641"/>
      <c r="AH107" s="641"/>
      <c r="AI107" s="641"/>
      <c r="AJ107" s="641"/>
      <c r="AK107" s="641"/>
      <c r="AL107" s="641"/>
      <c r="AM107" s="641"/>
      <c r="AN107" s="641"/>
      <c r="AO107" s="641"/>
      <c r="AP107" s="641"/>
      <c r="AQ107" s="641"/>
      <c r="AR107" s="641"/>
      <c r="AS107" s="641"/>
      <c r="AT107" s="642"/>
    </row>
    <row r="108" spans="1:46" ht="14.25" customHeight="1" x14ac:dyDescent="0.2">
      <c r="A108" s="141"/>
      <c r="B108" s="636"/>
      <c r="C108" s="637"/>
      <c r="D108" s="625" t="s">
        <v>129</v>
      </c>
      <c r="E108" s="626"/>
      <c r="F108" s="626"/>
      <c r="G108" s="626"/>
      <c r="H108" s="626"/>
      <c r="I108" s="626"/>
      <c r="J108" s="626"/>
      <c r="K108" s="626"/>
      <c r="L108" s="626"/>
      <c r="M108" s="627"/>
      <c r="N108" s="622" t="s">
        <v>130</v>
      </c>
      <c r="O108" s="623"/>
      <c r="P108" s="623"/>
      <c r="Q108" s="623"/>
      <c r="R108" s="623"/>
      <c r="S108" s="623"/>
      <c r="T108" s="623"/>
      <c r="U108" s="623"/>
      <c r="V108" s="623"/>
      <c r="W108" s="624"/>
      <c r="Y108" s="591"/>
      <c r="Z108" s="640"/>
      <c r="AA108" s="641"/>
      <c r="AB108" s="641"/>
      <c r="AC108" s="641"/>
      <c r="AD108" s="641"/>
      <c r="AE108" s="641"/>
      <c r="AF108" s="641"/>
      <c r="AG108" s="641"/>
      <c r="AH108" s="641"/>
      <c r="AI108" s="641"/>
      <c r="AJ108" s="641"/>
      <c r="AK108" s="641"/>
      <c r="AL108" s="641"/>
      <c r="AM108" s="641"/>
      <c r="AN108" s="641"/>
      <c r="AO108" s="641"/>
      <c r="AP108" s="641"/>
      <c r="AQ108" s="641"/>
      <c r="AR108" s="641"/>
      <c r="AS108" s="641"/>
      <c r="AT108" s="642"/>
    </row>
    <row r="109" spans="1:46" ht="14.25" customHeight="1" x14ac:dyDescent="0.2">
      <c r="A109" s="142"/>
      <c r="B109" s="634"/>
      <c r="C109" s="635"/>
      <c r="D109" s="622" t="s">
        <v>131</v>
      </c>
      <c r="E109" s="623"/>
      <c r="F109" s="623"/>
      <c r="G109" s="623"/>
      <c r="H109" s="623"/>
      <c r="I109" s="623"/>
      <c r="J109" s="623"/>
      <c r="K109" s="623"/>
      <c r="L109" s="623"/>
      <c r="M109" s="624"/>
      <c r="N109" s="622" t="s">
        <v>132</v>
      </c>
      <c r="O109" s="623"/>
      <c r="P109" s="623"/>
      <c r="Q109" s="623"/>
      <c r="R109" s="623"/>
      <c r="S109" s="623"/>
      <c r="T109" s="623"/>
      <c r="U109" s="623"/>
      <c r="V109" s="623"/>
      <c r="W109" s="624"/>
      <c r="Y109" s="591"/>
      <c r="Z109" s="640"/>
      <c r="AA109" s="641"/>
      <c r="AB109" s="641"/>
      <c r="AC109" s="641"/>
      <c r="AD109" s="641"/>
      <c r="AE109" s="641"/>
      <c r="AF109" s="641"/>
      <c r="AG109" s="641"/>
      <c r="AH109" s="641"/>
      <c r="AI109" s="641"/>
      <c r="AJ109" s="641"/>
      <c r="AK109" s="641"/>
      <c r="AL109" s="641"/>
      <c r="AM109" s="641"/>
      <c r="AN109" s="641"/>
      <c r="AO109" s="641"/>
      <c r="AP109" s="641"/>
      <c r="AQ109" s="641"/>
      <c r="AR109" s="641"/>
      <c r="AS109" s="641"/>
      <c r="AT109" s="642"/>
    </row>
    <row r="110" spans="1:46" ht="14.25" customHeight="1" x14ac:dyDescent="0.2">
      <c r="A110" s="142"/>
      <c r="B110" s="634"/>
      <c r="C110" s="635"/>
      <c r="D110" s="622" t="s">
        <v>133</v>
      </c>
      <c r="E110" s="623"/>
      <c r="F110" s="623"/>
      <c r="G110" s="623"/>
      <c r="H110" s="623"/>
      <c r="I110" s="623"/>
      <c r="J110" s="623"/>
      <c r="K110" s="623"/>
      <c r="L110" s="623"/>
      <c r="M110" s="624"/>
      <c r="N110" s="622" t="s">
        <v>134</v>
      </c>
      <c r="O110" s="623"/>
      <c r="P110" s="623"/>
      <c r="Q110" s="623"/>
      <c r="R110" s="623"/>
      <c r="S110" s="623"/>
      <c r="T110" s="623"/>
      <c r="U110" s="623"/>
      <c r="V110" s="623"/>
      <c r="W110" s="624"/>
      <c r="Y110" s="591"/>
      <c r="Z110" s="640"/>
      <c r="AA110" s="641"/>
      <c r="AB110" s="641"/>
      <c r="AC110" s="641"/>
      <c r="AD110" s="641"/>
      <c r="AE110" s="641"/>
      <c r="AF110" s="641"/>
      <c r="AG110" s="641"/>
      <c r="AH110" s="641"/>
      <c r="AI110" s="641"/>
      <c r="AJ110" s="641"/>
      <c r="AK110" s="641"/>
      <c r="AL110" s="641"/>
      <c r="AM110" s="641"/>
      <c r="AN110" s="641"/>
      <c r="AO110" s="641"/>
      <c r="AP110" s="641"/>
      <c r="AQ110" s="641"/>
      <c r="AR110" s="641"/>
      <c r="AS110" s="641"/>
      <c r="AT110" s="642"/>
    </row>
    <row r="111" spans="1:46" ht="14.25" customHeight="1" x14ac:dyDescent="0.2">
      <c r="A111" s="141"/>
      <c r="B111" s="634"/>
      <c r="C111" s="635"/>
      <c r="D111" s="622" t="s">
        <v>135</v>
      </c>
      <c r="E111" s="623"/>
      <c r="F111" s="623"/>
      <c r="G111" s="623"/>
      <c r="H111" s="623"/>
      <c r="I111" s="623"/>
      <c r="J111" s="623"/>
      <c r="K111" s="623"/>
      <c r="L111" s="623"/>
      <c r="M111" s="624"/>
      <c r="N111" s="622" t="s">
        <v>136</v>
      </c>
      <c r="O111" s="623"/>
      <c r="P111" s="623"/>
      <c r="Q111" s="623"/>
      <c r="R111" s="623"/>
      <c r="S111" s="623"/>
      <c r="T111" s="623"/>
      <c r="U111" s="623"/>
      <c r="V111" s="623"/>
      <c r="W111" s="624"/>
      <c r="Y111" s="591"/>
      <c r="Z111" s="640"/>
      <c r="AA111" s="641"/>
      <c r="AB111" s="641"/>
      <c r="AC111" s="641"/>
      <c r="AD111" s="641"/>
      <c r="AE111" s="641"/>
      <c r="AF111" s="641"/>
      <c r="AG111" s="641"/>
      <c r="AH111" s="641"/>
      <c r="AI111" s="641"/>
      <c r="AJ111" s="641"/>
      <c r="AK111" s="641"/>
      <c r="AL111" s="641"/>
      <c r="AM111" s="641"/>
      <c r="AN111" s="641"/>
      <c r="AO111" s="641"/>
      <c r="AP111" s="641"/>
      <c r="AQ111" s="641"/>
      <c r="AR111" s="641"/>
      <c r="AS111" s="641"/>
      <c r="AT111" s="642"/>
    </row>
    <row r="112" spans="1:46" ht="14.25" customHeight="1" x14ac:dyDescent="0.2">
      <c r="A112" s="141"/>
      <c r="B112" s="636"/>
      <c r="C112" s="637"/>
      <c r="D112" s="622" t="s">
        <v>137</v>
      </c>
      <c r="E112" s="623"/>
      <c r="F112" s="623"/>
      <c r="G112" s="623"/>
      <c r="H112" s="623"/>
      <c r="I112" s="623"/>
      <c r="J112" s="623"/>
      <c r="K112" s="623"/>
      <c r="L112" s="623"/>
      <c r="M112" s="624"/>
      <c r="N112" s="622" t="s">
        <v>138</v>
      </c>
      <c r="O112" s="623"/>
      <c r="P112" s="623"/>
      <c r="Q112" s="623"/>
      <c r="R112" s="623"/>
      <c r="S112" s="623"/>
      <c r="T112" s="623"/>
      <c r="U112" s="623"/>
      <c r="V112" s="623"/>
      <c r="W112" s="624"/>
      <c r="Y112" s="591"/>
      <c r="Z112" s="640"/>
      <c r="AA112" s="641"/>
      <c r="AB112" s="641"/>
      <c r="AC112" s="641"/>
      <c r="AD112" s="641"/>
      <c r="AE112" s="641"/>
      <c r="AF112" s="641"/>
      <c r="AG112" s="641"/>
      <c r="AH112" s="641"/>
      <c r="AI112" s="641"/>
      <c r="AJ112" s="641"/>
      <c r="AK112" s="641"/>
      <c r="AL112" s="641"/>
      <c r="AM112" s="641"/>
      <c r="AN112" s="641"/>
      <c r="AO112" s="641"/>
      <c r="AP112" s="641"/>
      <c r="AQ112" s="641"/>
      <c r="AR112" s="641"/>
      <c r="AS112" s="641"/>
      <c r="AT112" s="642"/>
    </row>
    <row r="113" spans="1:46" ht="14.25" customHeight="1" x14ac:dyDescent="0.2">
      <c r="A113" s="141"/>
      <c r="B113" s="636"/>
      <c r="C113" s="637"/>
      <c r="D113" s="622" t="s">
        <v>139</v>
      </c>
      <c r="E113" s="623"/>
      <c r="F113" s="623"/>
      <c r="G113" s="623"/>
      <c r="H113" s="623"/>
      <c r="I113" s="623"/>
      <c r="J113" s="623"/>
      <c r="K113" s="623"/>
      <c r="L113" s="623"/>
      <c r="M113" s="624"/>
      <c r="N113" s="622" t="s">
        <v>140</v>
      </c>
      <c r="O113" s="623"/>
      <c r="P113" s="623"/>
      <c r="Q113" s="623"/>
      <c r="R113" s="623"/>
      <c r="S113" s="623"/>
      <c r="T113" s="623"/>
      <c r="U113" s="623"/>
      <c r="V113" s="623"/>
      <c r="W113" s="624"/>
      <c r="Y113" s="591"/>
      <c r="Z113" s="640"/>
      <c r="AA113" s="641"/>
      <c r="AB113" s="641"/>
      <c r="AC113" s="641"/>
      <c r="AD113" s="641"/>
      <c r="AE113" s="641"/>
      <c r="AF113" s="641"/>
      <c r="AG113" s="641"/>
      <c r="AH113" s="641"/>
      <c r="AI113" s="641"/>
      <c r="AJ113" s="641"/>
      <c r="AK113" s="641"/>
      <c r="AL113" s="641"/>
      <c r="AM113" s="641"/>
      <c r="AN113" s="641"/>
      <c r="AO113" s="641"/>
      <c r="AP113" s="641"/>
      <c r="AQ113" s="641"/>
      <c r="AR113" s="641"/>
      <c r="AS113" s="641"/>
      <c r="AT113" s="642"/>
    </row>
    <row r="114" spans="1:46" ht="14.25" customHeight="1" x14ac:dyDescent="0.2">
      <c r="A114" s="141"/>
      <c r="B114" s="634"/>
      <c r="C114" s="635"/>
      <c r="D114" s="631" t="s">
        <v>141</v>
      </c>
      <c r="E114" s="632"/>
      <c r="F114" s="632"/>
      <c r="G114" s="632"/>
      <c r="H114" s="632"/>
      <c r="I114" s="632"/>
      <c r="J114" s="632"/>
      <c r="K114" s="632"/>
      <c r="L114" s="632"/>
      <c r="M114" s="633"/>
      <c r="N114" s="631" t="s">
        <v>142</v>
      </c>
      <c r="O114" s="632"/>
      <c r="P114" s="632"/>
      <c r="Q114" s="632"/>
      <c r="R114" s="632"/>
      <c r="S114" s="632"/>
      <c r="T114" s="632"/>
      <c r="U114" s="632"/>
      <c r="V114" s="632"/>
      <c r="W114" s="633"/>
      <c r="Y114" s="591"/>
      <c r="Z114" s="640"/>
      <c r="AA114" s="641"/>
      <c r="AB114" s="641"/>
      <c r="AC114" s="641"/>
      <c r="AD114" s="641"/>
      <c r="AE114" s="641"/>
      <c r="AF114" s="641"/>
      <c r="AG114" s="641"/>
      <c r="AH114" s="641"/>
      <c r="AI114" s="641"/>
      <c r="AJ114" s="641"/>
      <c r="AK114" s="641"/>
      <c r="AL114" s="641"/>
      <c r="AM114" s="641"/>
      <c r="AN114" s="641"/>
      <c r="AO114" s="641"/>
      <c r="AP114" s="641"/>
      <c r="AQ114" s="641"/>
      <c r="AR114" s="641"/>
      <c r="AS114" s="641"/>
      <c r="AT114" s="642"/>
    </row>
    <row r="115" spans="1:46" ht="14.25" customHeight="1" x14ac:dyDescent="0.2">
      <c r="A115" s="141"/>
      <c r="B115" s="636"/>
      <c r="C115" s="637"/>
      <c r="D115" s="579" t="s">
        <v>143</v>
      </c>
      <c r="E115" s="580"/>
      <c r="F115" s="580"/>
      <c r="G115" s="580"/>
      <c r="H115" s="580"/>
      <c r="I115" s="580"/>
      <c r="J115" s="580"/>
      <c r="K115" s="580"/>
      <c r="L115" s="580"/>
      <c r="M115" s="581"/>
      <c r="N115" s="579" t="s">
        <v>144</v>
      </c>
      <c r="O115" s="580"/>
      <c r="P115" s="580"/>
      <c r="Q115" s="580"/>
      <c r="R115" s="580"/>
      <c r="S115" s="580"/>
      <c r="T115" s="580"/>
      <c r="U115" s="580"/>
      <c r="V115" s="580"/>
      <c r="W115" s="581"/>
      <c r="Y115" s="591"/>
      <c r="Z115" s="640"/>
      <c r="AA115" s="641"/>
      <c r="AB115" s="641"/>
      <c r="AC115" s="641"/>
      <c r="AD115" s="641"/>
      <c r="AE115" s="641"/>
      <c r="AF115" s="641"/>
      <c r="AG115" s="641"/>
      <c r="AH115" s="641"/>
      <c r="AI115" s="641"/>
      <c r="AJ115" s="641"/>
      <c r="AK115" s="641"/>
      <c r="AL115" s="641"/>
      <c r="AM115" s="641"/>
      <c r="AN115" s="641"/>
      <c r="AO115" s="641"/>
      <c r="AP115" s="641"/>
      <c r="AQ115" s="641"/>
      <c r="AR115" s="641"/>
      <c r="AS115" s="641"/>
      <c r="AT115" s="642"/>
    </row>
    <row r="116" spans="1:46" ht="14.25" customHeight="1" x14ac:dyDescent="0.2">
      <c r="A116" s="142"/>
      <c r="B116" s="634"/>
      <c r="C116" s="635"/>
      <c r="D116" s="628" t="s">
        <v>145</v>
      </c>
      <c r="E116" s="629"/>
      <c r="F116" s="629"/>
      <c r="G116" s="629"/>
      <c r="H116" s="629"/>
      <c r="I116" s="629"/>
      <c r="J116" s="629"/>
      <c r="K116" s="629"/>
      <c r="L116" s="629"/>
      <c r="M116" s="630"/>
      <c r="N116" s="628" t="s">
        <v>146</v>
      </c>
      <c r="O116" s="629"/>
      <c r="P116" s="629"/>
      <c r="Q116" s="629"/>
      <c r="R116" s="629"/>
      <c r="S116" s="629"/>
      <c r="T116" s="629"/>
      <c r="U116" s="629"/>
      <c r="V116" s="629"/>
      <c r="W116" s="630"/>
      <c r="Y116" s="591"/>
      <c r="Z116" s="640"/>
      <c r="AA116" s="641"/>
      <c r="AB116" s="641"/>
      <c r="AC116" s="641"/>
      <c r="AD116" s="641"/>
      <c r="AE116" s="641"/>
      <c r="AF116" s="641"/>
      <c r="AG116" s="641"/>
      <c r="AH116" s="641"/>
      <c r="AI116" s="641"/>
      <c r="AJ116" s="641"/>
      <c r="AK116" s="641"/>
      <c r="AL116" s="641"/>
      <c r="AM116" s="641"/>
      <c r="AN116" s="641"/>
      <c r="AO116" s="641"/>
      <c r="AP116" s="641"/>
      <c r="AQ116" s="641"/>
      <c r="AR116" s="641"/>
      <c r="AS116" s="641"/>
      <c r="AT116" s="642"/>
    </row>
    <row r="117" spans="1:46" ht="14.25" customHeight="1" x14ac:dyDescent="0.2">
      <c r="A117" s="141"/>
      <c r="B117" s="636"/>
      <c r="C117" s="637"/>
      <c r="D117" s="622" t="s">
        <v>147</v>
      </c>
      <c r="E117" s="623"/>
      <c r="F117" s="623"/>
      <c r="G117" s="623"/>
      <c r="H117" s="623"/>
      <c r="I117" s="623"/>
      <c r="J117" s="623"/>
      <c r="K117" s="623"/>
      <c r="L117" s="623"/>
      <c r="M117" s="624"/>
      <c r="N117" s="622" t="s">
        <v>148</v>
      </c>
      <c r="O117" s="623"/>
      <c r="P117" s="623"/>
      <c r="Q117" s="623"/>
      <c r="R117" s="623"/>
      <c r="S117" s="623"/>
      <c r="T117" s="623"/>
      <c r="U117" s="623"/>
      <c r="V117" s="623"/>
      <c r="W117" s="624"/>
      <c r="Y117" s="591"/>
      <c r="Z117" s="640"/>
      <c r="AA117" s="641"/>
      <c r="AB117" s="641"/>
      <c r="AC117" s="641"/>
      <c r="AD117" s="641"/>
      <c r="AE117" s="641"/>
      <c r="AF117" s="641"/>
      <c r="AG117" s="641"/>
      <c r="AH117" s="641"/>
      <c r="AI117" s="641"/>
      <c r="AJ117" s="641"/>
      <c r="AK117" s="641"/>
      <c r="AL117" s="641"/>
      <c r="AM117" s="641"/>
      <c r="AN117" s="641"/>
      <c r="AO117" s="641"/>
      <c r="AP117" s="641"/>
      <c r="AQ117" s="641"/>
      <c r="AR117" s="641"/>
      <c r="AS117" s="641"/>
      <c r="AT117" s="642"/>
    </row>
    <row r="118" spans="1:46" ht="14.25" customHeight="1" x14ac:dyDescent="0.2">
      <c r="A118" s="141"/>
      <c r="B118" s="634"/>
      <c r="C118" s="635"/>
      <c r="D118" s="625" t="s">
        <v>149</v>
      </c>
      <c r="E118" s="626"/>
      <c r="F118" s="626"/>
      <c r="G118" s="626"/>
      <c r="H118" s="626"/>
      <c r="I118" s="626"/>
      <c r="J118" s="626"/>
      <c r="K118" s="626"/>
      <c r="L118" s="626"/>
      <c r="M118" s="627"/>
      <c r="N118" s="625" t="s">
        <v>150</v>
      </c>
      <c r="O118" s="626"/>
      <c r="P118" s="626"/>
      <c r="Q118" s="626"/>
      <c r="R118" s="626"/>
      <c r="S118" s="626"/>
      <c r="T118" s="626"/>
      <c r="U118" s="626"/>
      <c r="V118" s="626"/>
      <c r="W118" s="627"/>
      <c r="Y118" s="591"/>
      <c r="Z118" s="378"/>
      <c r="AA118" s="379"/>
      <c r="AB118" s="379"/>
      <c r="AC118" s="379"/>
      <c r="AD118" s="379"/>
      <c r="AE118" s="379"/>
      <c r="AF118" s="379"/>
      <c r="AG118" s="379"/>
      <c r="AH118" s="379"/>
      <c r="AI118" s="379"/>
      <c r="AJ118" s="379"/>
      <c r="AK118" s="379"/>
      <c r="AL118" s="379"/>
      <c r="AM118" s="379"/>
      <c r="AN118" s="379"/>
      <c r="AO118" s="379"/>
      <c r="AP118" s="379"/>
      <c r="AQ118" s="379"/>
      <c r="AR118" s="379"/>
      <c r="AS118" s="379"/>
      <c r="AT118" s="380"/>
    </row>
    <row r="119" spans="1:46" ht="14.25" customHeight="1" x14ac:dyDescent="0.2">
      <c r="A119" s="142"/>
      <c r="B119" s="634"/>
      <c r="C119" s="635"/>
      <c r="D119" s="622" t="s">
        <v>151</v>
      </c>
      <c r="E119" s="623"/>
      <c r="F119" s="623"/>
      <c r="G119" s="623"/>
      <c r="H119" s="623"/>
      <c r="I119" s="623"/>
      <c r="J119" s="623"/>
      <c r="K119" s="623"/>
      <c r="L119" s="623"/>
      <c r="M119" s="624"/>
      <c r="N119" s="622" t="s">
        <v>152</v>
      </c>
      <c r="O119" s="623"/>
      <c r="P119" s="623"/>
      <c r="Q119" s="623"/>
      <c r="R119" s="623"/>
      <c r="S119" s="623"/>
      <c r="T119" s="623"/>
      <c r="U119" s="623"/>
      <c r="V119" s="623"/>
      <c r="W119" s="624"/>
      <c r="Y119" s="591"/>
      <c r="Z119" s="599" t="s">
        <v>494</v>
      </c>
      <c r="AA119" s="614"/>
      <c r="AB119" s="614"/>
      <c r="AC119" s="614"/>
      <c r="AD119" s="615"/>
      <c r="AE119" s="599" t="s">
        <v>498</v>
      </c>
      <c r="AF119" s="614"/>
      <c r="AG119" s="614"/>
      <c r="AH119" s="614"/>
      <c r="AI119" s="614"/>
      <c r="AJ119" s="614"/>
      <c r="AK119" s="614"/>
      <c r="AL119" s="614"/>
      <c r="AM119" s="614"/>
      <c r="AN119" s="614"/>
      <c r="AO119" s="614"/>
      <c r="AP119" s="614"/>
      <c r="AQ119" s="614"/>
      <c r="AR119" s="614"/>
      <c r="AS119" s="614"/>
      <c r="AT119" s="615"/>
    </row>
    <row r="120" spans="1:46" ht="14.25" customHeight="1" x14ac:dyDescent="0.2">
      <c r="A120" s="141"/>
      <c r="B120" s="636"/>
      <c r="C120" s="637"/>
      <c r="D120" s="622" t="s">
        <v>153</v>
      </c>
      <c r="E120" s="623"/>
      <c r="F120" s="623"/>
      <c r="G120" s="623"/>
      <c r="H120" s="623"/>
      <c r="I120" s="623"/>
      <c r="J120" s="623"/>
      <c r="K120" s="623"/>
      <c r="L120" s="623"/>
      <c r="M120" s="624"/>
      <c r="N120" s="622" t="s">
        <v>154</v>
      </c>
      <c r="O120" s="623"/>
      <c r="P120" s="623"/>
      <c r="Q120" s="623"/>
      <c r="R120" s="623"/>
      <c r="S120" s="623"/>
      <c r="T120" s="623"/>
      <c r="U120" s="623"/>
      <c r="V120" s="623"/>
      <c r="W120" s="624"/>
      <c r="Y120" s="591"/>
      <c r="Z120" s="616"/>
      <c r="AA120" s="617"/>
      <c r="AB120" s="617"/>
      <c r="AC120" s="617"/>
      <c r="AD120" s="618"/>
      <c r="AE120" s="616"/>
      <c r="AF120" s="617"/>
      <c r="AG120" s="617"/>
      <c r="AH120" s="617"/>
      <c r="AI120" s="617"/>
      <c r="AJ120" s="617"/>
      <c r="AK120" s="617"/>
      <c r="AL120" s="617"/>
      <c r="AM120" s="617"/>
      <c r="AN120" s="617"/>
      <c r="AO120" s="617"/>
      <c r="AP120" s="617"/>
      <c r="AQ120" s="617"/>
      <c r="AR120" s="617"/>
      <c r="AS120" s="617"/>
      <c r="AT120" s="618"/>
    </row>
    <row r="121" spans="1:46" ht="14.25" customHeight="1" x14ac:dyDescent="0.2">
      <c r="A121" s="142"/>
      <c r="B121" s="634"/>
      <c r="C121" s="635"/>
      <c r="D121" s="622" t="s">
        <v>155</v>
      </c>
      <c r="E121" s="623"/>
      <c r="F121" s="623"/>
      <c r="G121" s="623"/>
      <c r="H121" s="623"/>
      <c r="I121" s="623"/>
      <c r="J121" s="623"/>
      <c r="K121" s="623"/>
      <c r="L121" s="623"/>
      <c r="M121" s="624"/>
      <c r="N121" s="622" t="s">
        <v>156</v>
      </c>
      <c r="O121" s="623"/>
      <c r="P121" s="623"/>
      <c r="Q121" s="623"/>
      <c r="R121" s="623"/>
      <c r="S121" s="623"/>
      <c r="T121" s="623"/>
      <c r="U121" s="623"/>
      <c r="V121" s="623"/>
      <c r="W121" s="624"/>
      <c r="Y121" s="591"/>
      <c r="Z121" s="619"/>
      <c r="AA121" s="620"/>
      <c r="AB121" s="620"/>
      <c r="AC121" s="620"/>
      <c r="AD121" s="621"/>
      <c r="AE121" s="619"/>
      <c r="AF121" s="620"/>
      <c r="AG121" s="620"/>
      <c r="AH121" s="620"/>
      <c r="AI121" s="620"/>
      <c r="AJ121" s="620"/>
      <c r="AK121" s="620"/>
      <c r="AL121" s="620"/>
      <c r="AM121" s="620"/>
      <c r="AN121" s="620"/>
      <c r="AO121" s="620"/>
      <c r="AP121" s="620"/>
      <c r="AQ121" s="620"/>
      <c r="AR121" s="620"/>
      <c r="AS121" s="620"/>
      <c r="AT121" s="621"/>
    </row>
    <row r="122" spans="1:46" ht="14.25" customHeight="1" x14ac:dyDescent="0.2">
      <c r="A122" s="141"/>
      <c r="B122" s="638"/>
      <c r="C122" s="639"/>
      <c r="D122" s="631" t="s">
        <v>157</v>
      </c>
      <c r="E122" s="632"/>
      <c r="F122" s="632"/>
      <c r="G122" s="632"/>
      <c r="H122" s="632"/>
      <c r="I122" s="632"/>
      <c r="J122" s="632"/>
      <c r="K122" s="632"/>
      <c r="L122" s="632"/>
      <c r="M122" s="633"/>
      <c r="N122" s="631" t="s">
        <v>158</v>
      </c>
      <c r="O122" s="632"/>
      <c r="P122" s="632"/>
      <c r="Q122" s="632"/>
      <c r="R122" s="632"/>
      <c r="S122" s="632"/>
      <c r="T122" s="632"/>
      <c r="U122" s="632"/>
      <c r="V122" s="632"/>
      <c r="W122" s="633"/>
      <c r="Y122" s="591"/>
      <c r="Z122" s="599" t="s">
        <v>495</v>
      </c>
      <c r="AA122" s="614"/>
      <c r="AB122" s="614"/>
      <c r="AC122" s="614"/>
      <c r="AD122" s="615"/>
      <c r="AE122" s="599" t="s">
        <v>497</v>
      </c>
      <c r="AF122" s="614"/>
      <c r="AG122" s="614"/>
      <c r="AH122" s="614"/>
      <c r="AI122" s="614"/>
      <c r="AJ122" s="614"/>
      <c r="AK122" s="614"/>
      <c r="AL122" s="614"/>
      <c r="AM122" s="614"/>
      <c r="AN122" s="614"/>
      <c r="AO122" s="614"/>
      <c r="AP122" s="614"/>
      <c r="AQ122" s="614"/>
      <c r="AR122" s="614"/>
      <c r="AS122" s="614"/>
      <c r="AT122" s="615"/>
    </row>
    <row r="123" spans="1:46" ht="14.25" customHeight="1" x14ac:dyDescent="0.2">
      <c r="A123" s="130"/>
      <c r="B123" s="610"/>
      <c r="C123" s="611"/>
      <c r="D123" s="132" t="s">
        <v>159</v>
      </c>
      <c r="E123" s="133"/>
      <c r="F123" s="133"/>
      <c r="G123" s="133"/>
      <c r="H123" s="133"/>
      <c r="I123" s="136"/>
      <c r="J123" s="136"/>
      <c r="K123" s="136"/>
      <c r="L123" s="136"/>
      <c r="M123" s="136"/>
      <c r="N123" s="136"/>
      <c r="O123" s="136"/>
      <c r="P123" s="136"/>
      <c r="Q123" s="136"/>
      <c r="R123" s="136"/>
      <c r="S123" s="136"/>
      <c r="T123" s="136"/>
      <c r="U123" s="136"/>
      <c r="V123" s="136"/>
      <c r="W123" s="137"/>
      <c r="Y123" s="591"/>
      <c r="Z123" s="616"/>
      <c r="AA123" s="617"/>
      <c r="AB123" s="617"/>
      <c r="AC123" s="617"/>
      <c r="AD123" s="618"/>
      <c r="AE123" s="616"/>
      <c r="AF123" s="617"/>
      <c r="AG123" s="617"/>
      <c r="AH123" s="617"/>
      <c r="AI123" s="617"/>
      <c r="AJ123" s="617"/>
      <c r="AK123" s="617"/>
      <c r="AL123" s="617"/>
      <c r="AM123" s="617"/>
      <c r="AN123" s="617"/>
      <c r="AO123" s="617"/>
      <c r="AP123" s="617"/>
      <c r="AQ123" s="617"/>
      <c r="AR123" s="617"/>
      <c r="AS123" s="617"/>
      <c r="AT123" s="618"/>
    </row>
    <row r="124" spans="1:46" ht="14.25" customHeight="1" x14ac:dyDescent="0.2">
      <c r="A124" s="131"/>
      <c r="B124" s="612"/>
      <c r="C124" s="613"/>
      <c r="D124" s="134"/>
      <c r="E124" s="135"/>
      <c r="F124" s="135"/>
      <c r="G124" s="135"/>
      <c r="H124" s="135"/>
      <c r="I124" s="138"/>
      <c r="J124" s="138"/>
      <c r="K124" s="138"/>
      <c r="L124" s="138"/>
      <c r="M124" s="138"/>
      <c r="N124" s="138"/>
      <c r="O124" s="138"/>
      <c r="P124" s="138"/>
      <c r="Q124" s="138"/>
      <c r="R124" s="138"/>
      <c r="S124" s="138"/>
      <c r="T124" s="138"/>
      <c r="U124" s="138"/>
      <c r="V124" s="138"/>
      <c r="W124" s="139"/>
      <c r="Y124" s="591"/>
      <c r="Z124" s="619"/>
      <c r="AA124" s="620"/>
      <c r="AB124" s="620"/>
      <c r="AC124" s="620"/>
      <c r="AD124" s="621"/>
      <c r="AE124" s="619"/>
      <c r="AF124" s="620"/>
      <c r="AG124" s="620"/>
      <c r="AH124" s="620"/>
      <c r="AI124" s="620"/>
      <c r="AJ124" s="620"/>
      <c r="AK124" s="620"/>
      <c r="AL124" s="620"/>
      <c r="AM124" s="620"/>
      <c r="AN124" s="620"/>
      <c r="AO124" s="620"/>
      <c r="AP124" s="620"/>
      <c r="AQ124" s="620"/>
      <c r="AR124" s="620"/>
      <c r="AS124" s="620"/>
      <c r="AT124" s="621"/>
    </row>
    <row r="125" spans="1:46" ht="14.25" customHeight="1" x14ac:dyDescent="0.2">
      <c r="A125" s="140" t="str">
        <f>IF(COUNTIF(A60:A123, "x")&gt;0, COUNTIF(A60:A123, "x"), "")</f>
        <v/>
      </c>
      <c r="B125" s="568" t="str">
        <f>IF(COUNTIF(B60:C123, "x") &gt; 0, COUNTIF(B60:C123, "x"), "")</f>
        <v/>
      </c>
      <c r="C125" s="569"/>
      <c r="D125" s="582" t="s">
        <v>160</v>
      </c>
      <c r="E125" s="583"/>
      <c r="F125" s="583"/>
      <c r="G125" s="583"/>
      <c r="H125" s="583"/>
      <c r="I125" s="583"/>
      <c r="J125" s="583"/>
      <c r="K125" s="583"/>
      <c r="L125" s="583"/>
      <c r="M125" s="583"/>
      <c r="N125" s="583"/>
      <c r="O125" s="583"/>
      <c r="P125" s="583"/>
      <c r="Q125" s="583"/>
      <c r="R125" s="583"/>
      <c r="S125" s="583"/>
      <c r="T125" s="583"/>
      <c r="U125" s="583"/>
      <c r="V125" s="583"/>
      <c r="W125" s="584"/>
      <c r="Y125" s="591"/>
      <c r="Z125" s="599" t="s">
        <v>496</v>
      </c>
      <c r="AA125" s="614"/>
      <c r="AB125" s="614"/>
      <c r="AC125" s="614"/>
      <c r="AD125" s="615"/>
      <c r="AE125" s="599" t="s">
        <v>499</v>
      </c>
      <c r="AF125" s="614"/>
      <c r="AG125" s="614"/>
      <c r="AH125" s="614"/>
      <c r="AI125" s="614"/>
      <c r="AJ125" s="614"/>
      <c r="AK125" s="614"/>
      <c r="AL125" s="614"/>
      <c r="AM125" s="614"/>
      <c r="AN125" s="614"/>
      <c r="AO125" s="614"/>
      <c r="AP125" s="614"/>
      <c r="AQ125" s="614"/>
      <c r="AR125" s="614"/>
      <c r="AS125" s="614"/>
      <c r="AT125" s="615"/>
    </row>
    <row r="126" spans="1:46" ht="14.25" customHeight="1" x14ac:dyDescent="0.2">
      <c r="A126" s="90"/>
      <c r="B126" s="568" t="str">
        <f>IF(COUNTIF(A68,"x")+COUNTIF(A73:C73,"x")+COUNTIF(A77,"x")+COUNTIF(A80,"x")+COUNTIF(A83,"x")+COUNTIF(A86:C86,"x")+COUNTIF(A98,"x")+COUNTIF(A99,"x")+COUNTIF(A106,"x")+COUNTIF(A108,"x")+COUNTIF(A114:C114,"x")+COUNTIF(A118:C118,"x")+COUNTIF(A122,"x")&gt; 0, COUNTIF(A68,"x")+COUNTIF(A73:C73,"x")+COUNTIF(A77,"x")+COUNTIF(A80,"x")+COUNTIF(A83,"x")+COUNTIF(A86:C86,"x")+COUNTIF(A98,"x")+COUNTIF(A99,"x")+COUNTIF(A106,"x")+COUNTIF(A108,"x")+COUNTIF(A114:C114,"x")+COUNTIF(A118:C118,"x")+COUNTIF(A122,"x"), "")</f>
        <v/>
      </c>
      <c r="C126" s="569"/>
      <c r="D126" s="579" t="s">
        <v>483</v>
      </c>
      <c r="E126" s="580"/>
      <c r="F126" s="580"/>
      <c r="G126" s="580"/>
      <c r="H126" s="580"/>
      <c r="I126" s="580"/>
      <c r="J126" s="580"/>
      <c r="K126" s="580"/>
      <c r="L126" s="580"/>
      <c r="M126" s="580"/>
      <c r="N126" s="580"/>
      <c r="O126" s="580"/>
      <c r="P126" s="580"/>
      <c r="Q126" s="580"/>
      <c r="R126" s="580"/>
      <c r="S126" s="580"/>
      <c r="T126" s="580"/>
      <c r="U126" s="580"/>
      <c r="V126" s="580"/>
      <c r="W126" s="581"/>
      <c r="Y126" s="591"/>
      <c r="Z126" s="616"/>
      <c r="AA126" s="617"/>
      <c r="AB126" s="617"/>
      <c r="AC126" s="617"/>
      <c r="AD126" s="618"/>
      <c r="AE126" s="616"/>
      <c r="AF126" s="617"/>
      <c r="AG126" s="617"/>
      <c r="AH126" s="617"/>
      <c r="AI126" s="617"/>
      <c r="AJ126" s="617"/>
      <c r="AK126" s="617"/>
      <c r="AL126" s="617"/>
      <c r="AM126" s="617"/>
      <c r="AN126" s="617"/>
      <c r="AO126" s="617"/>
      <c r="AP126" s="617"/>
      <c r="AQ126" s="617"/>
      <c r="AR126" s="617"/>
      <c r="AS126" s="617"/>
      <c r="AT126" s="618"/>
    </row>
    <row r="127" spans="1:46" ht="14.25" customHeight="1" x14ac:dyDescent="0.2">
      <c r="A127" s="90"/>
      <c r="B127" s="568" t="str">
        <f>IF(COUNTIF(B62, "x")+COUNTIF(B88, "x")+COUNTIF(B94, "x")+COUNTIF(B97,"x")+COUNTIF(B100,"x")+COUNTIF(B116,"x")&gt;0, COUNTIF(B62, "x")+COUNTIF(B88, "x")+COUNTIF(B94, "x")+COUNTIF(B97,"x")+COUNTIF(B100,"x")+COUNTIF(B116,"x"),"")</f>
        <v/>
      </c>
      <c r="C127" s="569"/>
      <c r="D127" s="579" t="s">
        <v>484</v>
      </c>
      <c r="E127" s="580"/>
      <c r="F127" s="580"/>
      <c r="G127" s="580"/>
      <c r="H127" s="580"/>
      <c r="I127" s="580"/>
      <c r="J127" s="580"/>
      <c r="K127" s="580"/>
      <c r="L127" s="580"/>
      <c r="M127" s="580"/>
      <c r="N127" s="580"/>
      <c r="O127" s="580"/>
      <c r="P127" s="580"/>
      <c r="Q127" s="580"/>
      <c r="R127" s="580"/>
      <c r="S127" s="580"/>
      <c r="T127" s="580"/>
      <c r="U127" s="580"/>
      <c r="V127" s="580"/>
      <c r="W127" s="581"/>
      <c r="Y127" s="592"/>
      <c r="Z127" s="619"/>
      <c r="AA127" s="620"/>
      <c r="AB127" s="620"/>
      <c r="AC127" s="620"/>
      <c r="AD127" s="621"/>
      <c r="AE127" s="619"/>
      <c r="AF127" s="620"/>
      <c r="AG127" s="620"/>
      <c r="AH127" s="620"/>
      <c r="AI127" s="620"/>
      <c r="AJ127" s="620"/>
      <c r="AK127" s="620"/>
      <c r="AL127" s="620"/>
      <c r="AM127" s="620"/>
      <c r="AN127" s="620"/>
      <c r="AO127" s="620"/>
      <c r="AP127" s="620"/>
      <c r="AQ127" s="620"/>
      <c r="AR127" s="620"/>
      <c r="AS127" s="620"/>
      <c r="AT127" s="621"/>
    </row>
    <row r="128" spans="1:46" ht="14.25" customHeight="1" x14ac:dyDescent="0.2"/>
    <row r="129" spans="23:23" ht="14.25" customHeight="1" x14ac:dyDescent="0.2">
      <c r="W129" s="36" t="s">
        <v>485</v>
      </c>
    </row>
  </sheetData>
  <sheetProtection selectLockedCells="1"/>
  <mergeCells count="435">
    <mergeCell ref="B123:C123"/>
    <mergeCell ref="D127:W127"/>
    <mergeCell ref="B127:C127"/>
    <mergeCell ref="Z119:AD121"/>
    <mergeCell ref="Z122:AD124"/>
    <mergeCell ref="Z125:AD127"/>
    <mergeCell ref="AE119:AT121"/>
    <mergeCell ref="AE122:AT124"/>
    <mergeCell ref="AE125:AT127"/>
    <mergeCell ref="Y105:Y127"/>
    <mergeCell ref="Z105:AT118"/>
    <mergeCell ref="N120:W120"/>
    <mergeCell ref="N121:W121"/>
    <mergeCell ref="N122:W122"/>
    <mergeCell ref="B78:C78"/>
    <mergeCell ref="B79:C79"/>
    <mergeCell ref="B80:C80"/>
    <mergeCell ref="B81:C81"/>
    <mergeCell ref="B82:C82"/>
    <mergeCell ref="B83:C83"/>
    <mergeCell ref="B84:C84"/>
    <mergeCell ref="B85:C85"/>
    <mergeCell ref="B90:C90"/>
    <mergeCell ref="B95:C95"/>
    <mergeCell ref="B96:C96"/>
    <mergeCell ref="B122:C122"/>
    <mergeCell ref="D116:M116"/>
    <mergeCell ref="D117:M117"/>
    <mergeCell ref="D118:M118"/>
    <mergeCell ref="D119:M119"/>
    <mergeCell ref="D120:M120"/>
    <mergeCell ref="D121:M121"/>
    <mergeCell ref="D122:M122"/>
    <mergeCell ref="N85:W85"/>
    <mergeCell ref="N86:W86"/>
    <mergeCell ref="N87:W87"/>
    <mergeCell ref="N88:W88"/>
    <mergeCell ref="N89:W89"/>
    <mergeCell ref="N90:W90"/>
    <mergeCell ref="N92:W92"/>
    <mergeCell ref="N93:W93"/>
    <mergeCell ref="N94:W94"/>
    <mergeCell ref="N95:W95"/>
    <mergeCell ref="N96:W96"/>
    <mergeCell ref="N100:W100"/>
    <mergeCell ref="N101:W101"/>
    <mergeCell ref="N116:W116"/>
    <mergeCell ref="N117:W117"/>
    <mergeCell ref="N118:W118"/>
    <mergeCell ref="N119:W119"/>
    <mergeCell ref="D107:M107"/>
    <mergeCell ref="D108:M108"/>
    <mergeCell ref="D109:M109"/>
    <mergeCell ref="D110:M110"/>
    <mergeCell ref="D111:M111"/>
    <mergeCell ref="D112:M112"/>
    <mergeCell ref="D113:M113"/>
    <mergeCell ref="D114:M114"/>
    <mergeCell ref="D115:M115"/>
    <mergeCell ref="D76:M76"/>
    <mergeCell ref="N76:W76"/>
    <mergeCell ref="D91:M91"/>
    <mergeCell ref="D92:M92"/>
    <mergeCell ref="D93:M93"/>
    <mergeCell ref="D94:M94"/>
    <mergeCell ref="D95:M95"/>
    <mergeCell ref="D96:M96"/>
    <mergeCell ref="D99:M99"/>
    <mergeCell ref="AK81:AT81"/>
    <mergeCell ref="AK82:AT82"/>
    <mergeCell ref="AK83:AT83"/>
    <mergeCell ref="Y76:Z76"/>
    <mergeCell ref="AA76:AT76"/>
    <mergeCell ref="Y78:AT79"/>
    <mergeCell ref="Z93:AF96"/>
    <mergeCell ref="Y84:Z85"/>
    <mergeCell ref="Y86:Z86"/>
    <mergeCell ref="AA86:AT86"/>
    <mergeCell ref="AA84:AE85"/>
    <mergeCell ref="AF84:AT85"/>
    <mergeCell ref="N102:W102"/>
    <mergeCell ref="N91:W91"/>
    <mergeCell ref="AG93:AM96"/>
    <mergeCell ref="AN93:AT96"/>
    <mergeCell ref="AA81:AJ81"/>
    <mergeCell ref="AA82:AJ82"/>
    <mergeCell ref="Y73:Z73"/>
    <mergeCell ref="AA73:AJ73"/>
    <mergeCell ref="AK73:AT73"/>
    <mergeCell ref="Y74:Z75"/>
    <mergeCell ref="AA74:AE75"/>
    <mergeCell ref="Y88:AT88"/>
    <mergeCell ref="AA80:AJ80"/>
    <mergeCell ref="AK80:AT80"/>
    <mergeCell ref="AA83:AJ83"/>
    <mergeCell ref="N107:W107"/>
    <mergeCell ref="N108:W108"/>
    <mergeCell ref="N97:W97"/>
    <mergeCell ref="N98:W98"/>
    <mergeCell ref="N99:W99"/>
    <mergeCell ref="Y81:Z81"/>
    <mergeCell ref="Y82:Z82"/>
    <mergeCell ref="B125:C125"/>
    <mergeCell ref="D126:W126"/>
    <mergeCell ref="D125:W125"/>
    <mergeCell ref="Y89:Y96"/>
    <mergeCell ref="Y97:Y104"/>
    <mergeCell ref="Z101:AI104"/>
    <mergeCell ref="AJ101:AT104"/>
    <mergeCell ref="N115:W115"/>
    <mergeCell ref="N109:W109"/>
    <mergeCell ref="N110:W110"/>
    <mergeCell ref="N111:W111"/>
    <mergeCell ref="N112:W112"/>
    <mergeCell ref="N113:W113"/>
    <mergeCell ref="N114:W114"/>
    <mergeCell ref="N103:W103"/>
    <mergeCell ref="N104:W104"/>
    <mergeCell ref="N105:W105"/>
    <mergeCell ref="N106:W106"/>
    <mergeCell ref="A56:W58"/>
    <mergeCell ref="Y56:AT57"/>
    <mergeCell ref="AF74:AT75"/>
    <mergeCell ref="AK67:AT67"/>
    <mergeCell ref="AK68:AT68"/>
    <mergeCell ref="AK69:AT69"/>
    <mergeCell ref="AK70:AT70"/>
    <mergeCell ref="AK71:AT71"/>
    <mergeCell ref="AK72:AT72"/>
    <mergeCell ref="AA71:AJ71"/>
    <mergeCell ref="AA72:AJ72"/>
    <mergeCell ref="AK59:AT59"/>
    <mergeCell ref="AK60:AT60"/>
    <mergeCell ref="AK61:AT61"/>
    <mergeCell ref="AK62:AT62"/>
    <mergeCell ref="AK63:AT63"/>
    <mergeCell ref="AK64:AT64"/>
    <mergeCell ref="AK65:AT65"/>
    <mergeCell ref="AK66:AT66"/>
    <mergeCell ref="AA65:AJ65"/>
    <mergeCell ref="AA66:AJ66"/>
    <mergeCell ref="AA67:AJ67"/>
    <mergeCell ref="AA68:AJ68"/>
    <mergeCell ref="AA69:AJ69"/>
    <mergeCell ref="AA70:AJ70"/>
    <mergeCell ref="Y72:Z72"/>
    <mergeCell ref="Y71:Z71"/>
    <mergeCell ref="AA59:AJ59"/>
    <mergeCell ref="AA60:AJ60"/>
    <mergeCell ref="AA61:AJ61"/>
    <mergeCell ref="AA62:AJ62"/>
    <mergeCell ref="AA63:AJ63"/>
    <mergeCell ref="AA64:AJ64"/>
    <mergeCell ref="Y66:Z66"/>
    <mergeCell ref="Y67:Z67"/>
    <mergeCell ref="Y68:Z68"/>
    <mergeCell ref="Y69:Z69"/>
    <mergeCell ref="Y70:Z70"/>
    <mergeCell ref="Y64:Z64"/>
    <mergeCell ref="Y65:Z65"/>
    <mergeCell ref="Y60:Z60"/>
    <mergeCell ref="Y61:Z61"/>
    <mergeCell ref="Y62:Z62"/>
    <mergeCell ref="Y63:Z63"/>
    <mergeCell ref="Y83:Z83"/>
    <mergeCell ref="D59:M59"/>
    <mergeCell ref="N59:W59"/>
    <mergeCell ref="N74:W74"/>
    <mergeCell ref="N75:W75"/>
    <mergeCell ref="N77:W77"/>
    <mergeCell ref="N78:W78"/>
    <mergeCell ref="N67:W67"/>
    <mergeCell ref="N68:W68"/>
    <mergeCell ref="D77:M77"/>
    <mergeCell ref="D74:M74"/>
    <mergeCell ref="D75:M75"/>
    <mergeCell ref="D90:M90"/>
    <mergeCell ref="D78:M78"/>
    <mergeCell ref="D79:M79"/>
    <mergeCell ref="N79:W79"/>
    <mergeCell ref="N80:W80"/>
    <mergeCell ref="N81:W81"/>
    <mergeCell ref="N82:W82"/>
    <mergeCell ref="N83:W83"/>
    <mergeCell ref="N84:W84"/>
    <mergeCell ref="D84:M84"/>
    <mergeCell ref="D80:M80"/>
    <mergeCell ref="D81:M81"/>
    <mergeCell ref="D82:M82"/>
    <mergeCell ref="D83:M83"/>
    <mergeCell ref="D85:M85"/>
    <mergeCell ref="D86:M86"/>
    <mergeCell ref="D87:M87"/>
    <mergeCell ref="D88:M88"/>
    <mergeCell ref="D89:M89"/>
    <mergeCell ref="D68:M68"/>
    <mergeCell ref="D69:M69"/>
    <mergeCell ref="D70:M70"/>
    <mergeCell ref="D71:M71"/>
    <mergeCell ref="D72:M72"/>
    <mergeCell ref="D73:M73"/>
    <mergeCell ref="N60:W60"/>
    <mergeCell ref="N61:W61"/>
    <mergeCell ref="N62:W62"/>
    <mergeCell ref="N63:W63"/>
    <mergeCell ref="N64:W64"/>
    <mergeCell ref="N65:W65"/>
    <mergeCell ref="N66:W66"/>
    <mergeCell ref="D66:M66"/>
    <mergeCell ref="D67:M67"/>
    <mergeCell ref="N69:W69"/>
    <mergeCell ref="N70:W70"/>
    <mergeCell ref="N71:W71"/>
    <mergeCell ref="N72:W72"/>
    <mergeCell ref="N73:W73"/>
    <mergeCell ref="B124:C124"/>
    <mergeCell ref="B126:C126"/>
    <mergeCell ref="D60:M60"/>
    <mergeCell ref="D61:M61"/>
    <mergeCell ref="D62:M62"/>
    <mergeCell ref="D63:M63"/>
    <mergeCell ref="D64:M64"/>
    <mergeCell ref="D65:M65"/>
    <mergeCell ref="B115:C115"/>
    <mergeCell ref="B116:C116"/>
    <mergeCell ref="B117:C117"/>
    <mergeCell ref="B118:C118"/>
    <mergeCell ref="B119:C119"/>
    <mergeCell ref="B120:C120"/>
    <mergeCell ref="B103:C103"/>
    <mergeCell ref="B104:C104"/>
    <mergeCell ref="B105:C105"/>
    <mergeCell ref="B106:C106"/>
    <mergeCell ref="B107:C107"/>
    <mergeCell ref="B108:C108"/>
    <mergeCell ref="B91:C91"/>
    <mergeCell ref="B92:C92"/>
    <mergeCell ref="B93:C93"/>
    <mergeCell ref="B94:C94"/>
    <mergeCell ref="B68:C68"/>
    <mergeCell ref="B72:C72"/>
    <mergeCell ref="B73:C73"/>
    <mergeCell ref="B74:C74"/>
    <mergeCell ref="B75:C75"/>
    <mergeCell ref="B77:C77"/>
    <mergeCell ref="B69:C69"/>
    <mergeCell ref="B70:C70"/>
    <mergeCell ref="B71:C71"/>
    <mergeCell ref="B76:C76"/>
    <mergeCell ref="B121:C121"/>
    <mergeCell ref="B111:C111"/>
    <mergeCell ref="B112:C112"/>
    <mergeCell ref="B113:C113"/>
    <mergeCell ref="B114:C114"/>
    <mergeCell ref="B109:C109"/>
    <mergeCell ref="B110:C110"/>
    <mergeCell ref="B86:C86"/>
    <mergeCell ref="B87:C87"/>
    <mergeCell ref="B88:C88"/>
    <mergeCell ref="B89:C89"/>
    <mergeCell ref="D105:M105"/>
    <mergeCell ref="D106:M106"/>
    <mergeCell ref="B99:C99"/>
    <mergeCell ref="B100:C100"/>
    <mergeCell ref="B101:C101"/>
    <mergeCell ref="B102:C102"/>
    <mergeCell ref="B97:C97"/>
    <mergeCell ref="B98:C98"/>
    <mergeCell ref="D97:M97"/>
    <mergeCell ref="D98:M98"/>
    <mergeCell ref="D101:M101"/>
    <mergeCell ref="D102:M102"/>
    <mergeCell ref="D103:M103"/>
    <mergeCell ref="D104:M104"/>
    <mergeCell ref="D100:M100"/>
    <mergeCell ref="W53:Y53"/>
    <mergeCell ref="A54:S54"/>
    <mergeCell ref="T54:AA54"/>
    <mergeCell ref="AB54:AT54"/>
    <mergeCell ref="B50:Y50"/>
    <mergeCell ref="B51:D51"/>
    <mergeCell ref="E51:J51"/>
    <mergeCell ref="K51:U51"/>
    <mergeCell ref="V51:AS51"/>
    <mergeCell ref="B59:C59"/>
    <mergeCell ref="B60:C60"/>
    <mergeCell ref="B61:C61"/>
    <mergeCell ref="B62:C62"/>
    <mergeCell ref="B63:C63"/>
    <mergeCell ref="B64:C64"/>
    <mergeCell ref="B65:C65"/>
    <mergeCell ref="B66:C66"/>
    <mergeCell ref="B67:C67"/>
    <mergeCell ref="AI44:AJ44"/>
    <mergeCell ref="AI45:AJ45"/>
    <mergeCell ref="AI46:AJ46"/>
    <mergeCell ref="B47:AS47"/>
    <mergeCell ref="B48:AS48"/>
    <mergeCell ref="AK44:AS44"/>
    <mergeCell ref="AK45:AS45"/>
    <mergeCell ref="AK46:AS46"/>
    <mergeCell ref="B44:J46"/>
    <mergeCell ref="K44:N44"/>
    <mergeCell ref="K45:N45"/>
    <mergeCell ref="K46:N46"/>
    <mergeCell ref="O44:W44"/>
    <mergeCell ref="O45:W45"/>
    <mergeCell ref="O46:W46"/>
    <mergeCell ref="X44:AH46"/>
    <mergeCell ref="AO38:AS38"/>
    <mergeCell ref="AO39:AS39"/>
    <mergeCell ref="AJ32:AN32"/>
    <mergeCell ref="AJ33:AN33"/>
    <mergeCell ref="B33:Y33"/>
    <mergeCell ref="B34:Y34"/>
    <mergeCell ref="AC38:AI38"/>
    <mergeCell ref="B43:Y43"/>
    <mergeCell ref="B6:L6"/>
    <mergeCell ref="B16:Q16"/>
    <mergeCell ref="B29:O29"/>
    <mergeCell ref="T10:AA10"/>
    <mergeCell ref="M18:P18"/>
    <mergeCell ref="N12:S12"/>
    <mergeCell ref="AC10:AT10"/>
    <mergeCell ref="AC11:AT11"/>
    <mergeCell ref="AC12:AT12"/>
    <mergeCell ref="R16:AS16"/>
    <mergeCell ref="R18:AS18"/>
    <mergeCell ref="B18:K18"/>
    <mergeCell ref="B35:Y35"/>
    <mergeCell ref="B27:Y27"/>
    <mergeCell ref="B23:Y23"/>
    <mergeCell ref="L10:S10"/>
    <mergeCell ref="AO37:AS37"/>
    <mergeCell ref="AO36:AS36"/>
    <mergeCell ref="AO32:AS32"/>
    <mergeCell ref="AO33:AS33"/>
    <mergeCell ref="AO34:AS34"/>
    <mergeCell ref="AJ30:AN30"/>
    <mergeCell ref="AC36:AI36"/>
    <mergeCell ref="AC37:AI37"/>
    <mergeCell ref="Z28:AB29"/>
    <mergeCell ref="AC28:AD29"/>
    <mergeCell ref="AJ34:AN34"/>
    <mergeCell ref="AG32:AI32"/>
    <mergeCell ref="AG33:AI33"/>
    <mergeCell ref="Z32:AB32"/>
    <mergeCell ref="AE30:AF30"/>
    <mergeCell ref="AG30:AI30"/>
    <mergeCell ref="AC41:AI41"/>
    <mergeCell ref="B38:Y38"/>
    <mergeCell ref="B39:Y39"/>
    <mergeCell ref="B40:Y40"/>
    <mergeCell ref="B41:Y41"/>
    <mergeCell ref="B36:Y36"/>
    <mergeCell ref="B37:Y37"/>
    <mergeCell ref="P11:S11"/>
    <mergeCell ref="Z38:AB38"/>
    <mergeCell ref="Z39:AB39"/>
    <mergeCell ref="Z40:AB40"/>
    <mergeCell ref="Z41:AB41"/>
    <mergeCell ref="AC40:AI40"/>
    <mergeCell ref="Z25:AI25"/>
    <mergeCell ref="S29:T29"/>
    <mergeCell ref="X29:Y29"/>
    <mergeCell ref="AE27:AI27"/>
    <mergeCell ref="Z27:AD27"/>
    <mergeCell ref="B31:Y31"/>
    <mergeCell ref="AC39:AI39"/>
    <mergeCell ref="AG34:AI34"/>
    <mergeCell ref="B11:K11"/>
    <mergeCell ref="AE33:AF33"/>
    <mergeCell ref="AE34:AF34"/>
    <mergeCell ref="AO40:AS40"/>
    <mergeCell ref="AO41:AS41"/>
    <mergeCell ref="B21:AI21"/>
    <mergeCell ref="A4:AG4"/>
    <mergeCell ref="L12:M12"/>
    <mergeCell ref="AJ36:AN36"/>
    <mergeCell ref="AJ37:AN37"/>
    <mergeCell ref="AJ38:AN38"/>
    <mergeCell ref="AJ39:AN39"/>
    <mergeCell ref="AJ40:AN40"/>
    <mergeCell ref="AJ41:AN41"/>
    <mergeCell ref="Z36:AB36"/>
    <mergeCell ref="Z37:AB37"/>
    <mergeCell ref="Z33:AB33"/>
    <mergeCell ref="Z34:AB34"/>
    <mergeCell ref="AC33:AD33"/>
    <mergeCell ref="AC32:AD32"/>
    <mergeCell ref="AC34:AD34"/>
    <mergeCell ref="AC30:AD30"/>
    <mergeCell ref="B32:Y32"/>
    <mergeCell ref="L11:O11"/>
    <mergeCell ref="AE32:AF32"/>
    <mergeCell ref="AO23:AS23"/>
    <mergeCell ref="AJ25:AN25"/>
    <mergeCell ref="B30:Y30"/>
    <mergeCell ref="B24:Y24"/>
    <mergeCell ref="B25:Y25"/>
    <mergeCell ref="B26:Y26"/>
    <mergeCell ref="AO28:AS29"/>
    <mergeCell ref="AJ28:AN29"/>
    <mergeCell ref="AB26:AI26"/>
    <mergeCell ref="AO30:AS30"/>
    <mergeCell ref="AJ24:AN24"/>
    <mergeCell ref="B28:Y28"/>
    <mergeCell ref="Z30:AB30"/>
    <mergeCell ref="Z24:AI24"/>
    <mergeCell ref="Z26:AA26"/>
    <mergeCell ref="P29:R29"/>
    <mergeCell ref="AE28:AI29"/>
    <mergeCell ref="T1:AA1"/>
    <mergeCell ref="AB1:AT1"/>
    <mergeCell ref="A1:S1"/>
    <mergeCell ref="B8:K8"/>
    <mergeCell ref="B10:K10"/>
    <mergeCell ref="AJ26:AN26"/>
    <mergeCell ref="AO24:AS24"/>
    <mergeCell ref="AO25:AS25"/>
    <mergeCell ref="AO26:AS26"/>
    <mergeCell ref="B20:AH20"/>
    <mergeCell ref="AJ22:AN22"/>
    <mergeCell ref="AO22:AS22"/>
    <mergeCell ref="Z22:AI22"/>
    <mergeCell ref="AH4:AL4"/>
    <mergeCell ref="AM4:AT4"/>
    <mergeCell ref="B12:K12"/>
    <mergeCell ref="L8:AA8"/>
    <mergeCell ref="A3:AG3"/>
    <mergeCell ref="AH3:AL3"/>
    <mergeCell ref="AM3:AT3"/>
    <mergeCell ref="A5:AT5"/>
    <mergeCell ref="X11:AA11"/>
    <mergeCell ref="T11:W11"/>
  </mergeCells>
  <conditionalFormatting sqref="P11:S11">
    <cfRule type="cellIs" dxfId="3" priority="2" operator="equal">
      <formula>0</formula>
    </cfRule>
    <cfRule type="cellIs" dxfId="2" priority="3" operator="lessThan">
      <formula>150</formula>
    </cfRule>
  </conditionalFormatting>
  <conditionalFormatting sqref="AO24:AS26">
    <cfRule type="containsText" dxfId="1" priority="1" operator="containsText" text="x">
      <formula>NOT(ISERROR(SEARCH("x",AO24)))</formula>
    </cfRule>
  </conditionalFormatting>
  <conditionalFormatting sqref="AO28:AS30 AO32:AS34 AO36:AS41">
    <cfRule type="containsText" dxfId="0" priority="4" operator="containsText" text="x">
      <formula>NOT(ISERROR(SEARCH("x",AO28)))</formula>
    </cfRule>
  </conditionalFormatting>
  <dataValidations count="5">
    <dataValidation type="list" allowBlank="1" showInputMessage="1" showErrorMessage="1" sqref="R18:AS18" xr:uid="{81264B1D-401D-4CB8-97BC-824A514577C6}">
      <formula1>INDIRECT($B$18)</formula1>
    </dataValidation>
    <dataValidation type="list" allowBlank="1" showDropDown="1" showInputMessage="1" showErrorMessage="1" sqref="Y60:Z75 A60:B124 C60:C77" xr:uid="{74A961C8-A341-4F54-93E2-74E1C1DEBD24}">
      <formula1>"x"</formula1>
    </dataValidation>
    <dataValidation type="whole" operator="greaterThan" allowBlank="1" showInputMessage="1" showErrorMessage="1" sqref="N12:S12" xr:uid="{CA9FCC7D-C702-4D0E-8F6A-C4D85620AD47}">
      <formula1>2000</formula1>
    </dataValidation>
    <dataValidation type="decimal" allowBlank="1" showInputMessage="1" showErrorMessage="1" error="Fläche zu gross, bitte korrigieren" sqref="X11:AA11" xr:uid="{BC05AC0A-77F7-46C8-A800-D5DE26EAF8D7}">
      <formula1>0</formula1>
      <formula2>5</formula2>
    </dataValidation>
    <dataValidation type="list" allowBlank="1" showDropDown="1" showInputMessage="1" showErrorMessage="1" error="Bitte mit x ausfüllen" sqref="AO24:AS26 AO28:AS30 AO32:AS34 AO36:AS41" xr:uid="{91B194A9-16E0-49F9-A12A-3DAE9F269390}">
      <formula1>"x"</formula1>
    </dataValidation>
  </dataValidations>
  <pageMargins left="0.59055118110236227" right="0.23622047244094491" top="0.23622047244094491" bottom="0.11811023622047245" header="0.51181102362204722" footer="0.19685039370078741"/>
  <pageSetup paperSize="9" scale="74" fitToHeight="0" orientation="portrait" r:id="rId1"/>
  <headerFooter alignWithMargins="0"/>
  <rowBreaks count="1" manualBreakCount="1">
    <brk id="53"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396E81C2-C7A0-4273-85B3-8FE7A1CB8161}">
          <x14:formula1>
            <xm:f>Aux_DivHilfstabellen!$C$3:$C$6</xm:f>
          </x14:formula1>
          <xm:sqref>L10:S10</xm:sqref>
        </x14:dataValidation>
        <x14:dataValidation type="list" allowBlank="1" showInputMessage="1" showErrorMessage="1" xr:uid="{E30FC849-9626-42B8-B572-98A0C96B1B1E}">
          <x14:formula1>
            <xm:f>Aux_DivHilfstabellen!$E$3:$E$5</xm:f>
          </x14:formula1>
          <xm:sqref>Z24:AI24</xm:sqref>
        </x14:dataValidation>
        <x14:dataValidation type="list" allowBlank="1" showInputMessage="1" showErrorMessage="1" xr:uid="{CBE58759-D586-4662-802D-8820AFE2B7E0}">
          <x14:formula1>
            <xm:f>Aux_DivHilfstabellen!$G$3:$G$4</xm:f>
          </x14:formula1>
          <xm:sqref>Z25:AI25</xm:sqref>
        </x14:dataValidation>
        <x14:dataValidation type="list" allowBlank="1" showInputMessage="1" showErrorMessage="1" xr:uid="{FD60065D-C43E-4BEB-993F-114CF2E7B0C8}">
          <x14:formula1>
            <xm:f>Aux_DivHilfstabellen!$A$3:$A$15</xm:f>
          </x14:formula1>
          <xm:sqref>O44:W46</xm:sqref>
        </x14:dataValidation>
        <x14:dataValidation type="list" allowBlank="1" showInputMessage="1" showErrorMessage="1" xr:uid="{2CEC6861-FFB7-4D96-BE1E-A09AEDBB5396}">
          <x14:formula1>
            <xm:f>Aux_Baumartenprofile!$A$2:$E$2</xm:f>
          </x14:formula1>
          <xm:sqref>BC18:BL18 B18:K18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3850A-8AC5-49AF-9AB7-02B63419FB35}">
  <sheetPr codeName="Tabelle3"/>
  <dimension ref="A2:I17"/>
  <sheetViews>
    <sheetView workbookViewId="0">
      <selection activeCell="A17" sqref="A17"/>
    </sheetView>
  </sheetViews>
  <sheetFormatPr baseColWidth="10" defaultRowHeight="14.25" x14ac:dyDescent="0.2"/>
  <cols>
    <col min="1" max="1" width="42.375" bestFit="1" customWidth="1"/>
    <col min="2" max="2" width="3.625" customWidth="1"/>
    <col min="3" max="3" width="20" customWidth="1"/>
    <col min="4" max="4" width="3.625" customWidth="1"/>
    <col min="6" max="6" width="3.625" customWidth="1"/>
    <col min="7" max="7" width="20.875" customWidth="1"/>
    <col min="8" max="8" width="3.625" customWidth="1"/>
    <col min="9" max="9" width="15.875" customWidth="1"/>
  </cols>
  <sheetData>
    <row r="2" spans="1:9" ht="15" x14ac:dyDescent="0.25">
      <c r="A2" s="92" t="s">
        <v>500</v>
      </c>
      <c r="C2" s="92" t="s">
        <v>502</v>
      </c>
      <c r="D2" s="82"/>
      <c r="E2" s="92" t="s">
        <v>12</v>
      </c>
      <c r="F2" s="82"/>
      <c r="G2" s="92" t="s">
        <v>13</v>
      </c>
      <c r="H2" s="82"/>
      <c r="I2" s="92" t="s">
        <v>439</v>
      </c>
    </row>
    <row r="3" spans="1:9" x14ac:dyDescent="0.2">
      <c r="A3" s="93" t="s">
        <v>511</v>
      </c>
      <c r="C3" s="93">
        <v>1</v>
      </c>
      <c r="D3" s="82"/>
      <c r="E3" s="93" t="s">
        <v>15</v>
      </c>
      <c r="F3" s="82"/>
      <c r="G3" s="93" t="s">
        <v>18</v>
      </c>
      <c r="H3" s="82"/>
      <c r="I3" s="93" t="s">
        <v>503</v>
      </c>
    </row>
    <row r="4" spans="1:9" x14ac:dyDescent="0.2">
      <c r="A4" s="93" t="s">
        <v>194</v>
      </c>
      <c r="C4" s="93">
        <v>2</v>
      </c>
      <c r="D4" s="82"/>
      <c r="E4" s="93" t="s">
        <v>16</v>
      </c>
      <c r="F4" s="82"/>
      <c r="G4" s="93" t="s">
        <v>19</v>
      </c>
      <c r="H4" s="82"/>
      <c r="I4" s="93" t="s">
        <v>344</v>
      </c>
    </row>
    <row r="5" spans="1:9" x14ac:dyDescent="0.2">
      <c r="A5" s="93" t="s">
        <v>195</v>
      </c>
      <c r="C5" s="93">
        <v>3</v>
      </c>
      <c r="D5" s="82"/>
      <c r="E5" s="93" t="s">
        <v>17</v>
      </c>
      <c r="F5" s="82"/>
      <c r="G5" s="82"/>
      <c r="H5" s="82"/>
      <c r="I5" s="93" t="s">
        <v>21</v>
      </c>
    </row>
    <row r="6" spans="1:9" x14ac:dyDescent="0.2">
      <c r="A6" s="93" t="s">
        <v>196</v>
      </c>
      <c r="C6" s="93" t="s">
        <v>2</v>
      </c>
      <c r="D6" s="82"/>
      <c r="E6" s="82"/>
      <c r="F6" s="82"/>
      <c r="G6" s="82"/>
      <c r="H6" s="82"/>
      <c r="I6" s="82"/>
    </row>
    <row r="7" spans="1:9" x14ac:dyDescent="0.2">
      <c r="A7" s="93" t="s">
        <v>197</v>
      </c>
      <c r="B7" s="82"/>
      <c r="C7" s="82"/>
      <c r="D7" s="82"/>
      <c r="E7" s="82"/>
      <c r="F7" s="82"/>
      <c r="G7" s="82"/>
      <c r="H7" s="82"/>
      <c r="I7" s="82"/>
    </row>
    <row r="8" spans="1:9" x14ac:dyDescent="0.2">
      <c r="A8" s="93" t="s">
        <v>198</v>
      </c>
      <c r="B8" s="82"/>
      <c r="C8" s="82"/>
      <c r="D8" s="82"/>
      <c r="E8" s="82"/>
      <c r="F8" s="82"/>
      <c r="G8" s="82"/>
      <c r="H8" s="82"/>
      <c r="I8" s="82"/>
    </row>
    <row r="9" spans="1:9" x14ac:dyDescent="0.2">
      <c r="A9" s="93" t="s">
        <v>200</v>
      </c>
      <c r="B9" s="82"/>
      <c r="C9" s="82"/>
      <c r="D9" s="82"/>
      <c r="E9" s="82"/>
      <c r="F9" s="82"/>
      <c r="G9" s="82"/>
      <c r="H9" s="82"/>
      <c r="I9" s="82"/>
    </row>
    <row r="10" spans="1:9" x14ac:dyDescent="0.2">
      <c r="A10" s="93" t="s">
        <v>202</v>
      </c>
      <c r="B10" s="82"/>
      <c r="C10" s="82"/>
      <c r="D10" s="82"/>
      <c r="E10" s="82"/>
      <c r="F10" s="82"/>
      <c r="G10" s="82"/>
      <c r="H10" s="82"/>
      <c r="I10" s="82"/>
    </row>
    <row r="11" spans="1:9" x14ac:dyDescent="0.2">
      <c r="A11" s="93" t="s">
        <v>199</v>
      </c>
      <c r="B11" s="82"/>
      <c r="C11" s="82"/>
      <c r="D11" s="82"/>
      <c r="E11" s="82"/>
      <c r="F11" s="82"/>
      <c r="G11" s="82"/>
      <c r="H11" s="82"/>
      <c r="I11" s="82"/>
    </row>
    <row r="12" spans="1:9" x14ac:dyDescent="0.2">
      <c r="A12" s="93" t="s">
        <v>201</v>
      </c>
      <c r="B12" s="82"/>
      <c r="C12" s="82"/>
      <c r="D12" s="82"/>
      <c r="E12" s="82"/>
      <c r="F12" s="82"/>
      <c r="G12" s="82"/>
      <c r="H12" s="82"/>
      <c r="I12" s="82"/>
    </row>
    <row r="13" spans="1:9" x14ac:dyDescent="0.2">
      <c r="A13" s="93" t="s">
        <v>512</v>
      </c>
      <c r="B13" s="82"/>
      <c r="C13" s="82"/>
      <c r="D13" s="82"/>
      <c r="E13" s="82"/>
      <c r="F13" s="82"/>
      <c r="G13" s="82"/>
      <c r="H13" s="82"/>
      <c r="I13" s="82"/>
    </row>
    <row r="14" spans="1:9" x14ac:dyDescent="0.2">
      <c r="A14" s="93" t="s">
        <v>501</v>
      </c>
      <c r="B14" s="82"/>
      <c r="C14" s="82"/>
      <c r="D14" s="82"/>
      <c r="E14" s="82"/>
      <c r="F14" s="82"/>
      <c r="G14" s="82"/>
      <c r="H14" s="82"/>
      <c r="I14" s="82"/>
    </row>
    <row r="15" spans="1:9" x14ac:dyDescent="0.2">
      <c r="A15" s="93" t="s">
        <v>530</v>
      </c>
      <c r="B15" s="82"/>
      <c r="C15" s="82"/>
      <c r="D15" s="82"/>
      <c r="E15" s="82"/>
      <c r="F15" s="82"/>
      <c r="G15" s="82"/>
      <c r="H15" s="82"/>
      <c r="I15" s="82"/>
    </row>
    <row r="16" spans="1:9" x14ac:dyDescent="0.2">
      <c r="B16" s="82"/>
      <c r="C16" s="82"/>
      <c r="D16" s="82"/>
      <c r="E16" s="82"/>
      <c r="F16" s="82"/>
      <c r="G16" s="82"/>
      <c r="H16" s="82"/>
      <c r="I16" s="82"/>
    </row>
    <row r="17" spans="2:9" x14ac:dyDescent="0.2">
      <c r="B17" s="82"/>
      <c r="C17" s="82"/>
      <c r="D17" s="82"/>
      <c r="E17" s="82"/>
      <c r="F17" s="82"/>
      <c r="G17" s="82"/>
      <c r="H17" s="82"/>
      <c r="I17" s="82"/>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951DD-A370-4FA4-8F30-52BE6E49B34C}">
  <sheetPr codeName="Tabelle4"/>
  <dimension ref="A1:N168"/>
  <sheetViews>
    <sheetView topLeftCell="E1" workbookViewId="0">
      <selection activeCell="L8" sqref="L8:AA8"/>
    </sheetView>
  </sheetViews>
  <sheetFormatPr baseColWidth="10" defaultRowHeight="14.25" x14ac:dyDescent="0.2"/>
  <cols>
    <col min="1" max="3" width="81" bestFit="1" customWidth="1"/>
    <col min="4" max="4" width="65.375" bestFit="1" customWidth="1"/>
    <col min="5" max="5" width="55.375" bestFit="1" customWidth="1"/>
    <col min="6" max="6" width="10" customWidth="1"/>
    <col min="7" max="7" width="14.25" customWidth="1"/>
    <col min="8" max="8" width="81" style="2" bestFit="1" customWidth="1"/>
    <col min="9" max="9" width="14.125" customWidth="1"/>
    <col min="10" max="10" width="12.375" customWidth="1"/>
    <col min="11" max="11" width="11.75" customWidth="1"/>
    <col min="12" max="12" width="12.375" bestFit="1" customWidth="1"/>
    <col min="13" max="13" width="81" bestFit="1" customWidth="1"/>
  </cols>
  <sheetData>
    <row r="1" spans="1:14" ht="15" x14ac:dyDescent="0.25">
      <c r="A1" s="91" t="s">
        <v>505</v>
      </c>
      <c r="G1" t="s">
        <v>507</v>
      </c>
    </row>
    <row r="2" spans="1:14" ht="15" x14ac:dyDescent="0.25">
      <c r="A2" s="122" t="s">
        <v>513</v>
      </c>
      <c r="B2" t="s">
        <v>514</v>
      </c>
      <c r="C2" t="s">
        <v>9</v>
      </c>
      <c r="D2" t="s">
        <v>10</v>
      </c>
      <c r="E2" t="s">
        <v>504</v>
      </c>
      <c r="G2" s="6" t="s">
        <v>508</v>
      </c>
      <c r="H2" s="6" t="s">
        <v>506</v>
      </c>
      <c r="I2" s="98" t="s">
        <v>20</v>
      </c>
      <c r="J2" s="6" t="s">
        <v>204</v>
      </c>
      <c r="L2" t="s">
        <v>508</v>
      </c>
      <c r="M2" t="s">
        <v>506</v>
      </c>
    </row>
    <row r="3" spans="1:14" x14ac:dyDescent="0.2">
      <c r="A3" s="123" t="s">
        <v>206</v>
      </c>
      <c r="B3" t="s">
        <v>206</v>
      </c>
      <c r="C3" t="s">
        <v>206</v>
      </c>
      <c r="D3" t="s">
        <v>211</v>
      </c>
      <c r="E3" t="s">
        <v>217</v>
      </c>
      <c r="G3" s="6" t="s">
        <v>224</v>
      </c>
      <c r="H3" s="6" t="s">
        <v>225</v>
      </c>
      <c r="I3" s="128">
        <v>0.8</v>
      </c>
      <c r="J3" s="128">
        <v>0.6</v>
      </c>
      <c r="L3" t="s">
        <v>207</v>
      </c>
      <c r="M3" t="s">
        <v>206</v>
      </c>
    </row>
    <row r="4" spans="1:14" x14ac:dyDescent="0.2">
      <c r="A4" s="124" t="s">
        <v>209</v>
      </c>
      <c r="B4" t="s">
        <v>209</v>
      </c>
      <c r="C4" t="s">
        <v>209</v>
      </c>
      <c r="D4" t="s">
        <v>217</v>
      </c>
      <c r="E4" t="s">
        <v>219</v>
      </c>
      <c r="G4" s="6" t="s">
        <v>226</v>
      </c>
      <c r="H4" s="6" t="s">
        <v>227</v>
      </c>
      <c r="I4" s="128">
        <v>0.7</v>
      </c>
      <c r="J4" s="128">
        <v>0.5</v>
      </c>
      <c r="L4" t="s">
        <v>208</v>
      </c>
      <c r="M4" t="s">
        <v>209</v>
      </c>
    </row>
    <row r="5" spans="1:14" x14ac:dyDescent="0.2">
      <c r="A5" s="125" t="s">
        <v>215</v>
      </c>
      <c r="B5" s="3" t="s">
        <v>215</v>
      </c>
      <c r="C5" t="s">
        <v>217</v>
      </c>
      <c r="D5" t="s">
        <v>219</v>
      </c>
      <c r="E5" t="s">
        <v>229</v>
      </c>
      <c r="G5" s="6" t="s">
        <v>228</v>
      </c>
      <c r="H5" s="6" t="s">
        <v>229</v>
      </c>
      <c r="I5" s="128">
        <v>0.7</v>
      </c>
      <c r="J5" s="128">
        <v>0.5</v>
      </c>
      <c r="L5" t="s">
        <v>210</v>
      </c>
      <c r="M5" t="s">
        <v>211</v>
      </c>
    </row>
    <row r="6" spans="1:14" x14ac:dyDescent="0.2">
      <c r="A6" s="124" t="s">
        <v>216</v>
      </c>
      <c r="B6" t="s">
        <v>216</v>
      </c>
      <c r="C6" t="s">
        <v>221</v>
      </c>
      <c r="D6" t="s">
        <v>227</v>
      </c>
      <c r="E6" t="s">
        <v>231</v>
      </c>
      <c r="G6" s="6" t="s">
        <v>230</v>
      </c>
      <c r="H6" s="6" t="s">
        <v>231</v>
      </c>
      <c r="I6" s="128">
        <v>0.8</v>
      </c>
      <c r="J6" s="128">
        <v>0.5</v>
      </c>
      <c r="L6" t="s">
        <v>212</v>
      </c>
      <c r="M6" s="3" t="s">
        <v>215</v>
      </c>
    </row>
    <row r="7" spans="1:14" x14ac:dyDescent="0.2">
      <c r="A7" s="123" t="s">
        <v>221</v>
      </c>
      <c r="B7" t="s">
        <v>221</v>
      </c>
      <c r="C7" t="s">
        <v>223</v>
      </c>
      <c r="D7" t="s">
        <v>229</v>
      </c>
      <c r="E7" t="s">
        <v>233</v>
      </c>
      <c r="G7" s="6" t="s">
        <v>232</v>
      </c>
      <c r="H7" s="6" t="s">
        <v>233</v>
      </c>
      <c r="I7" s="128">
        <v>0.7</v>
      </c>
      <c r="J7" s="128">
        <v>0.5</v>
      </c>
      <c r="L7" t="s">
        <v>213</v>
      </c>
      <c r="M7" t="s">
        <v>216</v>
      </c>
    </row>
    <row r="8" spans="1:14" x14ac:dyDescent="0.2">
      <c r="A8" s="124" t="s">
        <v>223</v>
      </c>
      <c r="B8" t="s">
        <v>223</v>
      </c>
      <c r="C8" t="s">
        <v>227</v>
      </c>
      <c r="D8" t="s">
        <v>231</v>
      </c>
      <c r="E8" t="s">
        <v>247</v>
      </c>
      <c r="G8" s="6" t="s">
        <v>240</v>
      </c>
      <c r="H8" s="6" t="s">
        <v>241</v>
      </c>
      <c r="I8" s="128" t="s">
        <v>515</v>
      </c>
      <c r="J8" s="128" t="s">
        <v>515</v>
      </c>
      <c r="L8" t="s">
        <v>214</v>
      </c>
      <c r="M8" t="s">
        <v>217</v>
      </c>
    </row>
    <row r="9" spans="1:14" x14ac:dyDescent="0.2">
      <c r="A9" s="123" t="s">
        <v>225</v>
      </c>
      <c r="B9" t="s">
        <v>225</v>
      </c>
      <c r="C9" t="s">
        <v>229</v>
      </c>
      <c r="D9" t="s">
        <v>233</v>
      </c>
      <c r="E9" t="s">
        <v>249</v>
      </c>
      <c r="G9" s="6" t="s">
        <v>246</v>
      </c>
      <c r="H9" s="6" t="s">
        <v>247</v>
      </c>
      <c r="I9" s="128" t="s">
        <v>515</v>
      </c>
      <c r="J9" s="128" t="s">
        <v>515</v>
      </c>
      <c r="L9" t="s">
        <v>218</v>
      </c>
      <c r="M9" t="s">
        <v>219</v>
      </c>
    </row>
    <row r="10" spans="1:14" x14ac:dyDescent="0.2">
      <c r="A10" s="124" t="s">
        <v>227</v>
      </c>
      <c r="B10" t="s">
        <v>227</v>
      </c>
      <c r="C10" t="s">
        <v>235</v>
      </c>
      <c r="D10" t="s">
        <v>243</v>
      </c>
      <c r="E10" t="s">
        <v>251</v>
      </c>
      <c r="G10" s="6" t="s">
        <v>248</v>
      </c>
      <c r="H10" s="6" t="s">
        <v>249</v>
      </c>
      <c r="I10" s="128" t="s">
        <v>515</v>
      </c>
      <c r="J10" s="128" t="s">
        <v>515</v>
      </c>
      <c r="L10" t="s">
        <v>220</v>
      </c>
      <c r="M10" t="s">
        <v>221</v>
      </c>
    </row>
    <row r="11" spans="1:14" x14ac:dyDescent="0.2">
      <c r="A11" s="123" t="s">
        <v>229</v>
      </c>
      <c r="B11" t="s">
        <v>229</v>
      </c>
      <c r="C11" t="s">
        <v>243</v>
      </c>
      <c r="D11" t="s">
        <v>245</v>
      </c>
      <c r="E11" t="s">
        <v>255</v>
      </c>
      <c r="G11" s="6" t="s">
        <v>250</v>
      </c>
      <c r="H11" s="6" t="s">
        <v>251</v>
      </c>
      <c r="I11" s="128" t="s">
        <v>515</v>
      </c>
      <c r="J11" s="128" t="s">
        <v>515</v>
      </c>
      <c r="L11" t="s">
        <v>222</v>
      </c>
      <c r="M11" t="s">
        <v>223</v>
      </c>
    </row>
    <row r="12" spans="1:14" x14ac:dyDescent="0.2">
      <c r="A12" s="124" t="s">
        <v>235</v>
      </c>
      <c r="B12" t="s">
        <v>235</v>
      </c>
      <c r="C12" t="s">
        <v>245</v>
      </c>
      <c r="D12" t="s">
        <v>247</v>
      </c>
      <c r="E12" t="s">
        <v>257</v>
      </c>
      <c r="G12" s="6" t="s">
        <v>252</v>
      </c>
      <c r="H12" s="6" t="s">
        <v>253</v>
      </c>
      <c r="I12" s="128" t="s">
        <v>515</v>
      </c>
      <c r="J12" s="128" t="s">
        <v>515</v>
      </c>
      <c r="L12" t="s">
        <v>224</v>
      </c>
      <c r="M12" t="s">
        <v>225</v>
      </c>
    </row>
    <row r="13" spans="1:14" x14ac:dyDescent="0.2">
      <c r="A13" s="123" t="s">
        <v>237</v>
      </c>
      <c r="B13" t="s">
        <v>237</v>
      </c>
      <c r="C13" t="s">
        <v>255</v>
      </c>
      <c r="D13" t="s">
        <v>249</v>
      </c>
      <c r="E13" t="s">
        <v>259</v>
      </c>
      <c r="G13" s="6" t="s">
        <v>238</v>
      </c>
      <c r="H13" s="6" t="s">
        <v>239</v>
      </c>
      <c r="I13" s="128">
        <v>0.5</v>
      </c>
      <c r="J13" s="128">
        <v>0.2</v>
      </c>
      <c r="L13" t="s">
        <v>226</v>
      </c>
      <c r="M13" t="s">
        <v>227</v>
      </c>
      <c r="N13" s="4"/>
    </row>
    <row r="14" spans="1:14" x14ac:dyDescent="0.2">
      <c r="A14" s="124" t="s">
        <v>239</v>
      </c>
      <c r="B14" t="s">
        <v>239</v>
      </c>
      <c r="C14" t="s">
        <v>261</v>
      </c>
      <c r="D14" t="s">
        <v>251</v>
      </c>
      <c r="E14" t="s">
        <v>261</v>
      </c>
      <c r="G14" s="6" t="s">
        <v>336</v>
      </c>
      <c r="H14" s="6" t="s">
        <v>337</v>
      </c>
      <c r="I14" s="128">
        <v>0.9</v>
      </c>
      <c r="J14" s="128">
        <v>0.6</v>
      </c>
      <c r="L14" t="s">
        <v>228</v>
      </c>
      <c r="M14" t="s">
        <v>229</v>
      </c>
      <c r="N14" s="4"/>
    </row>
    <row r="15" spans="1:14" x14ac:dyDescent="0.2">
      <c r="A15" s="123" t="s">
        <v>243</v>
      </c>
      <c r="B15" t="s">
        <v>243</v>
      </c>
      <c r="C15" t="s">
        <v>251</v>
      </c>
      <c r="D15" t="s">
        <v>255</v>
      </c>
      <c r="E15" t="s">
        <v>263</v>
      </c>
      <c r="G15" s="6" t="s">
        <v>310</v>
      </c>
      <c r="H15" s="6" t="s">
        <v>311</v>
      </c>
      <c r="I15" s="128">
        <v>0.8</v>
      </c>
      <c r="J15" s="128">
        <v>0.5</v>
      </c>
      <c r="L15" t="s">
        <v>230</v>
      </c>
      <c r="M15" t="s">
        <v>231</v>
      </c>
    </row>
    <row r="16" spans="1:14" x14ac:dyDescent="0.2">
      <c r="A16" s="124" t="s">
        <v>245</v>
      </c>
      <c r="B16" t="s">
        <v>245</v>
      </c>
      <c r="C16" t="s">
        <v>239</v>
      </c>
      <c r="D16" t="s">
        <v>261</v>
      </c>
      <c r="E16" t="s">
        <v>265</v>
      </c>
      <c r="G16" s="6" t="s">
        <v>312</v>
      </c>
      <c r="H16" s="6" t="s">
        <v>313</v>
      </c>
      <c r="I16" s="128">
        <v>0.7</v>
      </c>
      <c r="J16" s="128">
        <v>0.5</v>
      </c>
      <c r="L16" t="s">
        <v>232</v>
      </c>
      <c r="M16" t="s">
        <v>233</v>
      </c>
    </row>
    <row r="17" spans="1:14" x14ac:dyDescent="0.2">
      <c r="A17" s="123" t="s">
        <v>255</v>
      </c>
      <c r="B17" t="s">
        <v>255</v>
      </c>
      <c r="C17" t="s">
        <v>216</v>
      </c>
      <c r="D17" t="s">
        <v>263</v>
      </c>
      <c r="E17" t="s">
        <v>267</v>
      </c>
      <c r="G17" s="6" t="s">
        <v>314</v>
      </c>
      <c r="H17" s="6" t="s">
        <v>315</v>
      </c>
      <c r="I17" s="128">
        <v>0.8</v>
      </c>
      <c r="J17" s="128">
        <v>0.5</v>
      </c>
      <c r="L17" t="s">
        <v>234</v>
      </c>
      <c r="M17" t="s">
        <v>235</v>
      </c>
    </row>
    <row r="18" spans="1:14" x14ac:dyDescent="0.2">
      <c r="A18" s="124" t="s">
        <v>283</v>
      </c>
      <c r="B18" t="s">
        <v>283</v>
      </c>
      <c r="C18" t="s">
        <v>225</v>
      </c>
      <c r="D18" t="s">
        <v>285</v>
      </c>
      <c r="E18" t="s">
        <v>269</v>
      </c>
      <c r="G18" s="6" t="s">
        <v>316</v>
      </c>
      <c r="H18" s="6" t="s">
        <v>317</v>
      </c>
      <c r="I18" s="128">
        <v>0.8</v>
      </c>
      <c r="J18" s="128">
        <v>0.5</v>
      </c>
      <c r="L18" t="s">
        <v>236</v>
      </c>
      <c r="M18" t="s">
        <v>237</v>
      </c>
      <c r="N18" s="4"/>
    </row>
    <row r="19" spans="1:14" x14ac:dyDescent="0.2">
      <c r="A19" s="123" t="s">
        <v>297</v>
      </c>
      <c r="B19" t="s">
        <v>297</v>
      </c>
      <c r="C19" t="s">
        <v>239</v>
      </c>
      <c r="D19" t="s">
        <v>287</v>
      </c>
      <c r="E19" t="s">
        <v>285</v>
      </c>
      <c r="G19" s="6" t="s">
        <v>318</v>
      </c>
      <c r="H19" s="6" t="s">
        <v>319</v>
      </c>
      <c r="I19" s="128">
        <v>0.7</v>
      </c>
      <c r="J19" s="128">
        <v>0.5</v>
      </c>
      <c r="L19" t="s">
        <v>238</v>
      </c>
      <c r="M19" t="s">
        <v>239</v>
      </c>
      <c r="N19" s="4"/>
    </row>
    <row r="20" spans="1:14" x14ac:dyDescent="0.2">
      <c r="A20" s="124" t="s">
        <v>299</v>
      </c>
      <c r="B20" t="s">
        <v>299</v>
      </c>
      <c r="C20" t="s">
        <v>285</v>
      </c>
      <c r="D20" t="s">
        <v>289</v>
      </c>
      <c r="E20" t="s">
        <v>287</v>
      </c>
      <c r="G20" s="6" t="s">
        <v>320</v>
      </c>
      <c r="H20" s="6" t="s">
        <v>321</v>
      </c>
      <c r="I20" s="128">
        <v>0.7</v>
      </c>
      <c r="J20" s="128">
        <v>0.4</v>
      </c>
      <c r="L20" t="s">
        <v>240</v>
      </c>
      <c r="M20" t="s">
        <v>241</v>
      </c>
      <c r="N20" s="4"/>
    </row>
    <row r="21" spans="1:14" x14ac:dyDescent="0.2">
      <c r="A21" s="123" t="s">
        <v>301</v>
      </c>
      <c r="B21" t="s">
        <v>301</v>
      </c>
      <c r="C21" t="s">
        <v>287</v>
      </c>
      <c r="D21" t="s">
        <v>303</v>
      </c>
      <c r="E21" t="s">
        <v>289</v>
      </c>
      <c r="G21" s="6" t="s">
        <v>306</v>
      </c>
      <c r="H21" s="6" t="s">
        <v>307</v>
      </c>
      <c r="I21" s="128">
        <v>0.8</v>
      </c>
      <c r="J21" s="128">
        <v>0.5</v>
      </c>
      <c r="L21" t="s">
        <v>242</v>
      </c>
      <c r="M21" t="s">
        <v>243</v>
      </c>
    </row>
    <row r="22" spans="1:14" x14ac:dyDescent="0.2">
      <c r="A22" s="124" t="s">
        <v>303</v>
      </c>
      <c r="B22" t="s">
        <v>303</v>
      </c>
      <c r="C22" t="s">
        <v>297</v>
      </c>
      <c r="D22" t="s">
        <v>305</v>
      </c>
      <c r="E22" t="s">
        <v>291</v>
      </c>
      <c r="G22" s="6" t="s">
        <v>322</v>
      </c>
      <c r="H22" s="6" t="s">
        <v>323</v>
      </c>
      <c r="I22" s="128">
        <v>0.7</v>
      </c>
      <c r="J22" s="128">
        <v>0.5</v>
      </c>
      <c r="L22" t="s">
        <v>244</v>
      </c>
      <c r="M22" t="s">
        <v>245</v>
      </c>
    </row>
    <row r="23" spans="1:14" x14ac:dyDescent="0.2">
      <c r="A23" s="123" t="s">
        <v>305</v>
      </c>
      <c r="B23" t="s">
        <v>305</v>
      </c>
      <c r="C23" t="s">
        <v>299</v>
      </c>
      <c r="D23" t="s">
        <v>307</v>
      </c>
      <c r="E23" t="s">
        <v>293</v>
      </c>
      <c r="G23" s="6" t="s">
        <v>338</v>
      </c>
      <c r="H23" s="6" t="s">
        <v>339</v>
      </c>
      <c r="I23" s="128">
        <v>0.8</v>
      </c>
      <c r="J23" s="128">
        <v>0.5</v>
      </c>
      <c r="L23" t="s">
        <v>246</v>
      </c>
      <c r="M23" t="s">
        <v>247</v>
      </c>
      <c r="N23" s="4"/>
    </row>
    <row r="24" spans="1:14" x14ac:dyDescent="0.2">
      <c r="A24" s="124" t="s">
        <v>337</v>
      </c>
      <c r="B24" t="s">
        <v>337</v>
      </c>
      <c r="C24" t="s">
        <v>301</v>
      </c>
      <c r="D24" t="s">
        <v>309</v>
      </c>
      <c r="E24" t="s">
        <v>295</v>
      </c>
      <c r="G24" s="6" t="s">
        <v>340</v>
      </c>
      <c r="H24" s="6" t="s">
        <v>341</v>
      </c>
      <c r="I24" s="128">
        <v>0.8</v>
      </c>
      <c r="J24" s="128">
        <v>0.5</v>
      </c>
      <c r="L24" t="s">
        <v>248</v>
      </c>
      <c r="M24" t="s">
        <v>249</v>
      </c>
      <c r="N24" s="4"/>
    </row>
    <row r="25" spans="1:14" x14ac:dyDescent="0.2">
      <c r="A25" s="123" t="s">
        <v>339</v>
      </c>
      <c r="B25" t="s">
        <v>339</v>
      </c>
      <c r="C25" t="s">
        <v>303</v>
      </c>
      <c r="D25" t="s">
        <v>325</v>
      </c>
      <c r="E25" t="s">
        <v>323</v>
      </c>
      <c r="G25" s="6" t="s">
        <v>342</v>
      </c>
      <c r="H25" s="6" t="s">
        <v>343</v>
      </c>
      <c r="I25" s="128">
        <v>0.9</v>
      </c>
      <c r="J25" s="128">
        <v>0.6</v>
      </c>
      <c r="L25" t="s">
        <v>250</v>
      </c>
      <c r="M25" t="s">
        <v>251</v>
      </c>
      <c r="N25" s="4"/>
    </row>
    <row r="26" spans="1:14" x14ac:dyDescent="0.2">
      <c r="A26" s="124" t="s">
        <v>341</v>
      </c>
      <c r="B26" t="s">
        <v>341</v>
      </c>
      <c r="C26" t="s">
        <v>305</v>
      </c>
      <c r="D26" t="s">
        <v>327</v>
      </c>
      <c r="G26" s="6" t="s">
        <v>296</v>
      </c>
      <c r="H26" s="6" t="s">
        <v>297</v>
      </c>
      <c r="I26" s="128">
        <v>0.8</v>
      </c>
      <c r="J26" s="128">
        <v>0.5</v>
      </c>
      <c r="L26" t="s">
        <v>252</v>
      </c>
      <c r="M26" t="s">
        <v>253</v>
      </c>
      <c r="N26" s="4"/>
    </row>
    <row r="27" spans="1:14" x14ac:dyDescent="0.2">
      <c r="A27" s="123" t="s">
        <v>343</v>
      </c>
      <c r="B27" s="6" t="s">
        <v>343</v>
      </c>
      <c r="C27" s="6" t="s">
        <v>311</v>
      </c>
      <c r="D27" s="6" t="s">
        <v>329</v>
      </c>
      <c r="E27" s="6"/>
      <c r="G27" s="6" t="s">
        <v>298</v>
      </c>
      <c r="H27" s="6" t="s">
        <v>299</v>
      </c>
      <c r="I27" s="128">
        <v>0.7</v>
      </c>
      <c r="J27" s="128">
        <v>0.4</v>
      </c>
      <c r="L27" t="s">
        <v>254</v>
      </c>
      <c r="M27" t="s">
        <v>255</v>
      </c>
    </row>
    <row r="28" spans="1:14" x14ac:dyDescent="0.2">
      <c r="A28" s="124" t="s">
        <v>303</v>
      </c>
      <c r="B28" s="6" t="s">
        <v>303</v>
      </c>
      <c r="C28" s="6" t="s">
        <v>313</v>
      </c>
      <c r="D28" s="6" t="s">
        <v>331</v>
      </c>
      <c r="E28" s="6"/>
      <c r="G28" s="6" t="s">
        <v>300</v>
      </c>
      <c r="H28" s="6" t="s">
        <v>301</v>
      </c>
      <c r="I28" s="128">
        <v>0.8</v>
      </c>
      <c r="J28" s="128">
        <v>0.6</v>
      </c>
      <c r="L28" t="s">
        <v>256</v>
      </c>
      <c r="M28" t="s">
        <v>257</v>
      </c>
      <c r="N28" s="4"/>
    </row>
    <row r="29" spans="1:14" x14ac:dyDescent="0.2">
      <c r="B29" s="94"/>
      <c r="C29" s="6" t="s">
        <v>315</v>
      </c>
      <c r="D29" s="6" t="s">
        <v>333</v>
      </c>
      <c r="E29" s="6"/>
      <c r="G29" s="6" t="s">
        <v>302</v>
      </c>
      <c r="H29" s="6" t="s">
        <v>303</v>
      </c>
      <c r="I29" s="128">
        <v>0.7</v>
      </c>
      <c r="J29" s="128">
        <v>0.4</v>
      </c>
      <c r="L29" t="s">
        <v>258</v>
      </c>
      <c r="M29" t="s">
        <v>259</v>
      </c>
      <c r="N29" s="4"/>
    </row>
    <row r="30" spans="1:14" x14ac:dyDescent="0.2">
      <c r="B30" s="94"/>
      <c r="C30" s="6" t="s">
        <v>317</v>
      </c>
      <c r="D30" s="6" t="s">
        <v>335</v>
      </c>
      <c r="E30" s="6"/>
      <c r="G30" s="6" t="s">
        <v>304</v>
      </c>
      <c r="H30" s="6" t="s">
        <v>305</v>
      </c>
      <c r="I30" s="128">
        <v>0.8</v>
      </c>
      <c r="J30" s="128">
        <v>0.5</v>
      </c>
      <c r="L30" t="s">
        <v>260</v>
      </c>
      <c r="M30" t="s">
        <v>261</v>
      </c>
    </row>
    <row r="31" spans="1:14" x14ac:dyDescent="0.2">
      <c r="B31" s="95"/>
      <c r="C31" s="6" t="s">
        <v>319</v>
      </c>
      <c r="D31" s="95"/>
      <c r="E31" s="6"/>
      <c r="G31" s="6" t="s">
        <v>236</v>
      </c>
      <c r="H31" s="6" t="s">
        <v>237</v>
      </c>
      <c r="I31" s="128">
        <v>1</v>
      </c>
      <c r="J31" s="128">
        <v>0.8</v>
      </c>
      <c r="L31" t="s">
        <v>262</v>
      </c>
      <c r="M31" t="s">
        <v>263</v>
      </c>
      <c r="N31" s="4"/>
    </row>
    <row r="32" spans="1:14" x14ac:dyDescent="0.2">
      <c r="B32" s="95"/>
      <c r="C32" s="6" t="s">
        <v>321</v>
      </c>
      <c r="D32" s="95"/>
      <c r="E32" s="6"/>
      <c r="G32" s="99" t="s">
        <v>212</v>
      </c>
      <c r="H32" s="99" t="s">
        <v>215</v>
      </c>
      <c r="I32" s="128">
        <v>0.9</v>
      </c>
      <c r="J32" s="128">
        <v>0.8</v>
      </c>
      <c r="L32" t="s">
        <v>264</v>
      </c>
      <c r="M32" t="s">
        <v>265</v>
      </c>
      <c r="N32" s="4"/>
    </row>
    <row r="33" spans="2:14" x14ac:dyDescent="0.2">
      <c r="B33" s="94"/>
      <c r="C33" s="95"/>
      <c r="D33" s="95"/>
      <c r="E33" s="6"/>
      <c r="G33" s="6" t="s">
        <v>213</v>
      </c>
      <c r="H33" s="6" t="s">
        <v>216</v>
      </c>
      <c r="I33" s="128">
        <v>0.9</v>
      </c>
      <c r="J33" s="128">
        <v>0.8</v>
      </c>
      <c r="L33" t="s">
        <v>266</v>
      </c>
      <c r="M33" t="s">
        <v>267</v>
      </c>
      <c r="N33" s="4"/>
    </row>
    <row r="34" spans="2:14" x14ac:dyDescent="0.2">
      <c r="B34" s="94"/>
      <c r="C34" s="94"/>
      <c r="D34" s="94"/>
      <c r="E34" s="6"/>
      <c r="G34" s="6" t="s">
        <v>214</v>
      </c>
      <c r="H34" s="6" t="s">
        <v>217</v>
      </c>
      <c r="I34" s="128">
        <v>0.7</v>
      </c>
      <c r="J34" s="128">
        <v>0.5</v>
      </c>
      <c r="L34" t="s">
        <v>268</v>
      </c>
      <c r="M34" t="s">
        <v>269</v>
      </c>
      <c r="N34" s="4"/>
    </row>
    <row r="35" spans="2:14" x14ac:dyDescent="0.2">
      <c r="B35" s="94"/>
      <c r="C35" s="94"/>
      <c r="D35" s="94"/>
      <c r="E35" s="6"/>
      <c r="G35" s="6" t="s">
        <v>218</v>
      </c>
      <c r="H35" s="6" t="s">
        <v>219</v>
      </c>
      <c r="I35" s="128">
        <v>0.7</v>
      </c>
      <c r="J35" s="128">
        <v>0.5</v>
      </c>
      <c r="L35" t="s">
        <v>270</v>
      </c>
      <c r="M35" s="5" t="s">
        <v>271</v>
      </c>
      <c r="N35" s="4"/>
    </row>
    <row r="36" spans="2:14" x14ac:dyDescent="0.2">
      <c r="B36" s="94"/>
      <c r="C36" s="94"/>
      <c r="D36" s="95"/>
      <c r="E36" s="6"/>
      <c r="G36" s="6" t="s">
        <v>207</v>
      </c>
      <c r="H36" s="6" t="s">
        <v>206</v>
      </c>
      <c r="I36" s="128">
        <v>0.9</v>
      </c>
      <c r="J36" s="128">
        <v>0.8</v>
      </c>
      <c r="L36" t="s">
        <v>272</v>
      </c>
      <c r="M36" t="s">
        <v>273</v>
      </c>
      <c r="N36" s="4"/>
    </row>
    <row r="37" spans="2:14" x14ac:dyDescent="0.2">
      <c r="B37" s="95"/>
      <c r="C37" s="94"/>
      <c r="D37" s="94"/>
      <c r="E37" s="6"/>
      <c r="G37" s="6" t="s">
        <v>208</v>
      </c>
      <c r="H37" s="6" t="s">
        <v>209</v>
      </c>
      <c r="I37" s="128">
        <v>0.9</v>
      </c>
      <c r="J37" s="128">
        <v>0.8</v>
      </c>
      <c r="L37" t="s">
        <v>274</v>
      </c>
      <c r="M37" t="s">
        <v>275</v>
      </c>
      <c r="N37" s="4"/>
    </row>
    <row r="38" spans="2:14" x14ac:dyDescent="0.2">
      <c r="B38" s="94"/>
      <c r="C38" s="95"/>
      <c r="D38" s="95"/>
      <c r="E38" s="6"/>
      <c r="G38" s="6" t="s">
        <v>210</v>
      </c>
      <c r="H38" s="6" t="s">
        <v>211</v>
      </c>
      <c r="I38" s="128">
        <v>0.8</v>
      </c>
      <c r="J38" s="128">
        <v>0.6</v>
      </c>
      <c r="L38" t="s">
        <v>276</v>
      </c>
      <c r="M38" t="s">
        <v>277</v>
      </c>
      <c r="N38" s="4"/>
    </row>
    <row r="39" spans="2:14" x14ac:dyDescent="0.2">
      <c r="B39" s="94"/>
      <c r="C39" s="94"/>
      <c r="D39" s="94"/>
      <c r="E39" s="6"/>
      <c r="G39" s="6" t="s">
        <v>260</v>
      </c>
      <c r="H39" s="6" t="s">
        <v>261</v>
      </c>
      <c r="I39" s="128" t="s">
        <v>515</v>
      </c>
      <c r="J39" s="128" t="s">
        <v>515</v>
      </c>
      <c r="L39" t="s">
        <v>278</v>
      </c>
      <c r="M39" t="s">
        <v>279</v>
      </c>
    </row>
    <row r="40" spans="2:14" x14ac:dyDescent="0.2">
      <c r="B40" s="94"/>
      <c r="C40" s="94"/>
      <c r="D40" s="94"/>
      <c r="E40" s="6"/>
      <c r="G40" s="6" t="s">
        <v>278</v>
      </c>
      <c r="H40" s="6" t="s">
        <v>279</v>
      </c>
      <c r="I40" s="128" t="s">
        <v>515</v>
      </c>
      <c r="J40" s="128" t="s">
        <v>515</v>
      </c>
      <c r="L40" t="s">
        <v>280</v>
      </c>
      <c r="M40" t="s">
        <v>281</v>
      </c>
    </row>
    <row r="41" spans="2:14" x14ac:dyDescent="0.2">
      <c r="B41" s="95"/>
      <c r="C41" s="94"/>
      <c r="D41" s="95"/>
      <c r="E41" s="6"/>
      <c r="G41" s="6" t="s">
        <v>280</v>
      </c>
      <c r="H41" s="6" t="s">
        <v>281</v>
      </c>
      <c r="I41" s="128" t="s">
        <v>515</v>
      </c>
      <c r="J41" s="128" t="s">
        <v>515</v>
      </c>
      <c r="L41" t="s">
        <v>282</v>
      </c>
      <c r="M41" t="s">
        <v>283</v>
      </c>
      <c r="N41" s="4"/>
    </row>
    <row r="42" spans="2:14" x14ac:dyDescent="0.2">
      <c r="B42" s="94"/>
      <c r="C42" s="95"/>
      <c r="D42" s="94"/>
      <c r="E42" s="6"/>
      <c r="G42" s="6" t="s">
        <v>262</v>
      </c>
      <c r="H42" s="6" t="s">
        <v>263</v>
      </c>
      <c r="I42" s="128" t="s">
        <v>515</v>
      </c>
      <c r="J42" s="128" t="s">
        <v>515</v>
      </c>
      <c r="L42" t="s">
        <v>284</v>
      </c>
      <c r="M42" t="s">
        <v>285</v>
      </c>
      <c r="N42" s="4"/>
    </row>
    <row r="43" spans="2:14" x14ac:dyDescent="0.2">
      <c r="B43" s="94"/>
      <c r="C43" s="94"/>
      <c r="D43" s="95"/>
      <c r="E43" s="6"/>
      <c r="G43" s="6" t="s">
        <v>264</v>
      </c>
      <c r="H43" s="6" t="s">
        <v>265</v>
      </c>
      <c r="I43" s="128" t="s">
        <v>515</v>
      </c>
      <c r="J43" s="128" t="s">
        <v>515</v>
      </c>
      <c r="L43" t="s">
        <v>286</v>
      </c>
      <c r="M43" t="s">
        <v>287</v>
      </c>
      <c r="N43" s="4"/>
    </row>
    <row r="44" spans="2:14" x14ac:dyDescent="0.2">
      <c r="B44" s="94"/>
      <c r="C44" s="94"/>
      <c r="D44" s="95"/>
      <c r="E44" s="6"/>
      <c r="G44" s="6" t="s">
        <v>266</v>
      </c>
      <c r="H44" s="6" t="s">
        <v>267</v>
      </c>
      <c r="I44" s="128" t="s">
        <v>515</v>
      </c>
      <c r="J44" s="128" t="s">
        <v>515</v>
      </c>
      <c r="L44" t="s">
        <v>288</v>
      </c>
      <c r="M44" t="s">
        <v>289</v>
      </c>
      <c r="N44" s="4"/>
    </row>
    <row r="45" spans="2:14" x14ac:dyDescent="0.2">
      <c r="B45" s="94"/>
      <c r="C45" s="95"/>
      <c r="D45" s="95"/>
      <c r="E45" s="6"/>
      <c r="G45" s="6" t="s">
        <v>268</v>
      </c>
      <c r="H45" s="6" t="s">
        <v>269</v>
      </c>
      <c r="I45" s="128" t="s">
        <v>515</v>
      </c>
      <c r="J45" s="128" t="s">
        <v>515</v>
      </c>
      <c r="L45" t="s">
        <v>290</v>
      </c>
      <c r="M45" t="s">
        <v>291</v>
      </c>
      <c r="N45" s="4"/>
    </row>
    <row r="46" spans="2:14" x14ac:dyDescent="0.2">
      <c r="B46" s="95"/>
      <c r="C46" s="94"/>
      <c r="D46" s="6"/>
      <c r="E46" s="6"/>
      <c r="G46" s="100" t="s">
        <v>270</v>
      </c>
      <c r="H46" s="100" t="s">
        <v>271</v>
      </c>
      <c r="I46" s="128" t="s">
        <v>515</v>
      </c>
      <c r="J46" s="128" t="s">
        <v>515</v>
      </c>
      <c r="L46" t="s">
        <v>292</v>
      </c>
      <c r="M46" t="s">
        <v>293</v>
      </c>
      <c r="N46" s="4"/>
    </row>
    <row r="47" spans="2:14" x14ac:dyDescent="0.2">
      <c r="B47" s="94"/>
      <c r="C47" s="94"/>
      <c r="D47" s="6"/>
      <c r="E47" s="6"/>
      <c r="G47" s="6" t="s">
        <v>272</v>
      </c>
      <c r="H47" s="6" t="s">
        <v>273</v>
      </c>
      <c r="I47" s="128" t="s">
        <v>515</v>
      </c>
      <c r="J47" s="128" t="s">
        <v>515</v>
      </c>
      <c r="L47" t="s">
        <v>294</v>
      </c>
      <c r="M47" t="s">
        <v>295</v>
      </c>
      <c r="N47" s="4"/>
    </row>
    <row r="48" spans="2:14" x14ac:dyDescent="0.2">
      <c r="B48" s="94"/>
      <c r="C48" s="94"/>
      <c r="D48" s="6"/>
      <c r="E48" s="6"/>
      <c r="G48" s="6" t="s">
        <v>274</v>
      </c>
      <c r="H48" s="6" t="s">
        <v>275</v>
      </c>
      <c r="I48" s="128" t="s">
        <v>515</v>
      </c>
      <c r="J48" s="128" t="s">
        <v>515</v>
      </c>
      <c r="L48" t="s">
        <v>296</v>
      </c>
      <c r="M48" t="s">
        <v>297</v>
      </c>
      <c r="N48" s="4"/>
    </row>
    <row r="49" spans="2:14" x14ac:dyDescent="0.2">
      <c r="B49" s="94"/>
      <c r="C49" s="95"/>
      <c r="D49" s="6"/>
      <c r="E49" s="6"/>
      <c r="G49" s="6" t="s">
        <v>276</v>
      </c>
      <c r="H49" s="6" t="s">
        <v>277</v>
      </c>
      <c r="I49" s="128" t="s">
        <v>515</v>
      </c>
      <c r="J49" s="128" t="s">
        <v>515</v>
      </c>
      <c r="L49" t="s">
        <v>298</v>
      </c>
      <c r="M49" t="s">
        <v>299</v>
      </c>
      <c r="N49" s="4"/>
    </row>
    <row r="50" spans="2:14" x14ac:dyDescent="0.2">
      <c r="B50" s="94"/>
      <c r="C50" s="95"/>
      <c r="D50" s="6"/>
      <c r="E50" s="6"/>
      <c r="G50" s="6" t="s">
        <v>254</v>
      </c>
      <c r="H50" s="6" t="s">
        <v>255</v>
      </c>
      <c r="I50" s="128" t="s">
        <v>515</v>
      </c>
      <c r="J50" s="128" t="s">
        <v>515</v>
      </c>
      <c r="L50" t="s">
        <v>300</v>
      </c>
      <c r="M50" t="s">
        <v>301</v>
      </c>
      <c r="N50" s="4"/>
    </row>
    <row r="51" spans="2:14" x14ac:dyDescent="0.2">
      <c r="B51" s="94"/>
      <c r="C51" s="94"/>
      <c r="D51" s="6"/>
      <c r="E51" s="6"/>
      <c r="G51" s="6" t="s">
        <v>256</v>
      </c>
      <c r="H51" s="6" t="s">
        <v>257</v>
      </c>
      <c r="I51" s="128" t="s">
        <v>515</v>
      </c>
      <c r="J51" s="128" t="s">
        <v>515</v>
      </c>
      <c r="L51" t="s">
        <v>302</v>
      </c>
      <c r="M51" t="s">
        <v>303</v>
      </c>
      <c r="N51" s="4"/>
    </row>
    <row r="52" spans="2:14" x14ac:dyDescent="0.2">
      <c r="B52" s="94"/>
      <c r="C52" s="94"/>
      <c r="D52" s="6"/>
      <c r="E52" s="6"/>
      <c r="G52" s="6" t="s">
        <v>258</v>
      </c>
      <c r="H52" s="6" t="s">
        <v>259</v>
      </c>
      <c r="I52" s="128" t="s">
        <v>515</v>
      </c>
      <c r="J52" s="128" t="s">
        <v>515</v>
      </c>
      <c r="L52" t="s">
        <v>304</v>
      </c>
      <c r="M52" t="s">
        <v>305</v>
      </c>
      <c r="N52" s="4"/>
    </row>
    <row r="53" spans="2:14" x14ac:dyDescent="0.2">
      <c r="B53" s="94"/>
      <c r="C53" s="95"/>
      <c r="D53" s="6"/>
      <c r="E53" s="6"/>
      <c r="G53" s="6" t="s">
        <v>234</v>
      </c>
      <c r="H53" s="6" t="s">
        <v>235</v>
      </c>
      <c r="I53" s="128">
        <v>0.8</v>
      </c>
      <c r="J53" s="128">
        <v>0.6</v>
      </c>
      <c r="L53" t="s">
        <v>306</v>
      </c>
      <c r="M53" t="s">
        <v>307</v>
      </c>
      <c r="N53" s="4"/>
    </row>
    <row r="54" spans="2:14" x14ac:dyDescent="0.2">
      <c r="B54" s="94"/>
      <c r="C54" s="94"/>
      <c r="D54" s="6"/>
      <c r="E54" s="6"/>
      <c r="G54" s="6" t="s">
        <v>324</v>
      </c>
      <c r="H54" s="6" t="s">
        <v>325</v>
      </c>
      <c r="I54" s="128">
        <v>0.5</v>
      </c>
      <c r="J54" s="128">
        <v>0.2</v>
      </c>
      <c r="L54" t="s">
        <v>308</v>
      </c>
      <c r="M54" t="s">
        <v>309</v>
      </c>
      <c r="N54" s="4"/>
    </row>
    <row r="55" spans="2:14" x14ac:dyDescent="0.2">
      <c r="B55" s="95"/>
      <c r="C55" s="94"/>
      <c r="D55" s="6"/>
      <c r="E55" s="6"/>
      <c r="G55" s="6" t="s">
        <v>326</v>
      </c>
      <c r="H55" s="6" t="s">
        <v>327</v>
      </c>
      <c r="I55" s="128">
        <v>0.5</v>
      </c>
      <c r="J55" s="128">
        <v>0.2</v>
      </c>
      <c r="L55" t="s">
        <v>310</v>
      </c>
      <c r="M55" t="s">
        <v>311</v>
      </c>
      <c r="N55" s="4"/>
    </row>
    <row r="56" spans="2:14" ht="14.25" customHeight="1" x14ac:dyDescent="0.2">
      <c r="B56" s="95"/>
      <c r="C56" s="95"/>
      <c r="D56" s="6"/>
      <c r="E56" s="6"/>
      <c r="G56" s="6" t="s">
        <v>308</v>
      </c>
      <c r="H56" s="6" t="s">
        <v>309</v>
      </c>
      <c r="I56" s="128">
        <v>0.7</v>
      </c>
      <c r="J56" s="128">
        <v>0.4</v>
      </c>
      <c r="L56" t="s">
        <v>312</v>
      </c>
      <c r="M56" t="s">
        <v>313</v>
      </c>
      <c r="N56" s="4"/>
    </row>
    <row r="57" spans="2:14" ht="15" customHeight="1" x14ac:dyDescent="0.2">
      <c r="B57" s="95"/>
      <c r="C57" s="95"/>
      <c r="D57" s="6"/>
      <c r="E57" s="6"/>
      <c r="G57" s="6" t="s">
        <v>328</v>
      </c>
      <c r="H57" s="6" t="s">
        <v>329</v>
      </c>
      <c r="I57" s="128">
        <v>0.5</v>
      </c>
      <c r="J57" s="128">
        <v>0.2</v>
      </c>
      <c r="L57" t="s">
        <v>314</v>
      </c>
      <c r="M57" t="s">
        <v>315</v>
      </c>
      <c r="N57" s="4"/>
    </row>
    <row r="58" spans="2:14" x14ac:dyDescent="0.2">
      <c r="B58" s="96"/>
      <c r="C58" s="95"/>
      <c r="D58" s="6"/>
      <c r="E58" s="6"/>
      <c r="G58" s="6" t="s">
        <v>330</v>
      </c>
      <c r="H58" s="6" t="s">
        <v>331</v>
      </c>
      <c r="I58" s="128">
        <v>0.5</v>
      </c>
      <c r="J58" s="128">
        <v>0.2</v>
      </c>
      <c r="L58" t="s">
        <v>316</v>
      </c>
      <c r="M58" t="s">
        <v>317</v>
      </c>
      <c r="N58" s="4"/>
    </row>
    <row r="59" spans="2:14" ht="14.25" customHeight="1" x14ac:dyDescent="0.2">
      <c r="B59" s="96"/>
      <c r="C59" s="95"/>
      <c r="D59" s="6"/>
      <c r="E59" s="6"/>
      <c r="G59" s="6" t="s">
        <v>332</v>
      </c>
      <c r="H59" s="6" t="s">
        <v>333</v>
      </c>
      <c r="I59" s="128">
        <v>0.5</v>
      </c>
      <c r="J59" s="128">
        <v>0.2</v>
      </c>
      <c r="L59" t="s">
        <v>318</v>
      </c>
      <c r="M59" t="s">
        <v>319</v>
      </c>
      <c r="N59" s="4"/>
    </row>
    <row r="60" spans="2:14" ht="15" customHeight="1" x14ac:dyDescent="0.2">
      <c r="B60" s="96"/>
      <c r="C60" s="6"/>
      <c r="D60" s="6"/>
      <c r="E60" s="6"/>
      <c r="G60" s="6" t="s">
        <v>334</v>
      </c>
      <c r="H60" s="6" t="s">
        <v>335</v>
      </c>
      <c r="I60" s="128">
        <v>0.5</v>
      </c>
      <c r="J60" s="128">
        <v>0.2</v>
      </c>
      <c r="L60" t="s">
        <v>320</v>
      </c>
      <c r="M60" t="s">
        <v>321</v>
      </c>
      <c r="N60" s="4"/>
    </row>
    <row r="61" spans="2:14" x14ac:dyDescent="0.2">
      <c r="B61" s="96"/>
      <c r="C61" s="6"/>
      <c r="D61" s="6"/>
      <c r="E61" s="6"/>
      <c r="G61" s="6" t="s">
        <v>282</v>
      </c>
      <c r="H61" s="6" t="s">
        <v>283</v>
      </c>
      <c r="I61" s="128" t="s">
        <v>515</v>
      </c>
      <c r="J61" s="128" t="s">
        <v>515</v>
      </c>
      <c r="L61" t="s">
        <v>322</v>
      </c>
      <c r="M61" t="s">
        <v>323</v>
      </c>
      <c r="N61" s="4"/>
    </row>
    <row r="62" spans="2:14" x14ac:dyDescent="0.2">
      <c r="B62" s="96"/>
      <c r="C62" s="6"/>
      <c r="D62" s="6"/>
      <c r="E62" s="6"/>
      <c r="G62" s="6" t="s">
        <v>284</v>
      </c>
      <c r="H62" s="6" t="s">
        <v>285</v>
      </c>
      <c r="I62" s="128" t="s">
        <v>515</v>
      </c>
      <c r="J62" s="128" t="s">
        <v>515</v>
      </c>
      <c r="L62" t="s">
        <v>324</v>
      </c>
      <c r="M62" t="s">
        <v>325</v>
      </c>
      <c r="N62" s="4"/>
    </row>
    <row r="63" spans="2:14" x14ac:dyDescent="0.2">
      <c r="B63" s="96"/>
      <c r="C63" s="6"/>
      <c r="D63" s="6"/>
      <c r="E63" s="6"/>
      <c r="G63" s="6" t="s">
        <v>286</v>
      </c>
      <c r="H63" s="6" t="s">
        <v>287</v>
      </c>
      <c r="I63" s="128" t="s">
        <v>515</v>
      </c>
      <c r="J63" s="128" t="s">
        <v>515</v>
      </c>
      <c r="L63" t="s">
        <v>326</v>
      </c>
      <c r="M63" t="s">
        <v>327</v>
      </c>
      <c r="N63" s="4"/>
    </row>
    <row r="64" spans="2:14" x14ac:dyDescent="0.2">
      <c r="B64" s="96"/>
      <c r="C64" s="6"/>
      <c r="D64" s="6"/>
      <c r="E64" s="6"/>
      <c r="G64" s="6" t="s">
        <v>288</v>
      </c>
      <c r="H64" s="6" t="s">
        <v>289</v>
      </c>
      <c r="I64" s="128" t="s">
        <v>515</v>
      </c>
      <c r="J64" s="128" t="s">
        <v>515</v>
      </c>
      <c r="L64" t="s">
        <v>328</v>
      </c>
      <c r="M64" t="s">
        <v>329</v>
      </c>
      <c r="N64" s="4"/>
    </row>
    <row r="65" spans="2:14" x14ac:dyDescent="0.2">
      <c r="B65" s="96"/>
      <c r="C65" s="6"/>
      <c r="D65" s="6"/>
      <c r="E65" s="6"/>
      <c r="G65" s="6" t="s">
        <v>290</v>
      </c>
      <c r="H65" s="6" t="s">
        <v>291</v>
      </c>
      <c r="I65" s="128" t="s">
        <v>515</v>
      </c>
      <c r="J65" s="128" t="s">
        <v>515</v>
      </c>
      <c r="L65" t="s">
        <v>330</v>
      </c>
      <c r="M65" t="s">
        <v>331</v>
      </c>
      <c r="N65" s="4"/>
    </row>
    <row r="66" spans="2:14" x14ac:dyDescent="0.2">
      <c r="B66" s="96"/>
      <c r="C66" s="6"/>
      <c r="D66" s="6"/>
      <c r="E66" s="6"/>
      <c r="G66" s="6" t="s">
        <v>292</v>
      </c>
      <c r="H66" s="6" t="s">
        <v>293</v>
      </c>
      <c r="I66" s="128" t="s">
        <v>515</v>
      </c>
      <c r="J66" s="128" t="s">
        <v>515</v>
      </c>
      <c r="L66" t="s">
        <v>332</v>
      </c>
      <c r="M66" t="s">
        <v>333</v>
      </c>
      <c r="N66" s="4"/>
    </row>
    <row r="67" spans="2:14" x14ac:dyDescent="0.2">
      <c r="B67" s="96"/>
      <c r="C67" s="6"/>
      <c r="D67" s="6"/>
      <c r="E67" s="6"/>
      <c r="G67" s="6" t="s">
        <v>294</v>
      </c>
      <c r="H67" s="6" t="s">
        <v>295</v>
      </c>
      <c r="I67" s="128" t="s">
        <v>515</v>
      </c>
      <c r="J67" s="128" t="s">
        <v>515</v>
      </c>
      <c r="L67" t="s">
        <v>334</v>
      </c>
      <c r="M67" t="s">
        <v>335</v>
      </c>
      <c r="N67" s="4"/>
    </row>
    <row r="68" spans="2:14" x14ac:dyDescent="0.2">
      <c r="B68" s="96"/>
      <c r="C68" s="6"/>
      <c r="D68" s="6"/>
      <c r="E68" s="6"/>
      <c r="G68" s="6" t="s">
        <v>220</v>
      </c>
      <c r="H68" s="6" t="s">
        <v>221</v>
      </c>
      <c r="I68" s="128">
        <v>0.9</v>
      </c>
      <c r="J68" s="128">
        <v>0.8</v>
      </c>
      <c r="L68" t="s">
        <v>336</v>
      </c>
      <c r="M68" t="s">
        <v>337</v>
      </c>
      <c r="N68" s="4"/>
    </row>
    <row r="69" spans="2:14" x14ac:dyDescent="0.2">
      <c r="B69" s="1"/>
      <c r="G69" s="6" t="s">
        <v>222</v>
      </c>
      <c r="H69" s="6" t="s">
        <v>223</v>
      </c>
      <c r="I69" s="128" t="s">
        <v>515</v>
      </c>
      <c r="J69" s="128" t="s">
        <v>515</v>
      </c>
      <c r="L69" t="s">
        <v>338</v>
      </c>
      <c r="M69" t="s">
        <v>339</v>
      </c>
      <c r="N69" s="4"/>
    </row>
    <row r="70" spans="2:14" ht="14.25" customHeight="1" x14ac:dyDescent="0.2">
      <c r="B70" s="1"/>
      <c r="G70" s="6" t="s">
        <v>242</v>
      </c>
      <c r="H70" s="6" t="s">
        <v>243</v>
      </c>
      <c r="I70" s="128" t="s">
        <v>515</v>
      </c>
      <c r="J70" s="128" t="s">
        <v>515</v>
      </c>
      <c r="L70" t="s">
        <v>340</v>
      </c>
      <c r="M70" t="s">
        <v>341</v>
      </c>
      <c r="N70" s="4"/>
    </row>
    <row r="71" spans="2:14" ht="15" customHeight="1" x14ac:dyDescent="0.2">
      <c r="B71" s="1"/>
      <c r="G71" s="6" t="s">
        <v>244</v>
      </c>
      <c r="H71" s="6" t="s">
        <v>245</v>
      </c>
      <c r="I71" s="128" t="s">
        <v>515</v>
      </c>
      <c r="J71" s="128" t="s">
        <v>515</v>
      </c>
      <c r="L71" t="s">
        <v>342</v>
      </c>
      <c r="M71" t="s">
        <v>343</v>
      </c>
      <c r="N71" s="4"/>
    </row>
    <row r="72" spans="2:14" x14ac:dyDescent="0.2">
      <c r="B72" s="1"/>
      <c r="G72" s="94"/>
      <c r="H72" s="97"/>
      <c r="I72" s="97"/>
      <c r="M72" s="4"/>
    </row>
    <row r="73" spans="2:14" ht="14.25" customHeight="1" x14ac:dyDescent="0.2">
      <c r="B73" s="1"/>
      <c r="G73" s="94"/>
      <c r="H73" s="97"/>
      <c r="I73" s="97"/>
      <c r="M73" s="4"/>
    </row>
    <row r="74" spans="2:14" x14ac:dyDescent="0.2">
      <c r="G74" s="94"/>
      <c r="H74" s="97"/>
      <c r="I74" s="97"/>
      <c r="M74" s="4"/>
    </row>
    <row r="75" spans="2:14" x14ac:dyDescent="0.2">
      <c r="G75" s="95"/>
      <c r="H75" s="97"/>
      <c r="I75" s="97"/>
      <c r="M75" s="4"/>
    </row>
    <row r="76" spans="2:14" x14ac:dyDescent="0.2">
      <c r="G76" s="94"/>
      <c r="H76" s="97"/>
      <c r="I76" s="97"/>
      <c r="M76" s="4"/>
    </row>
    <row r="77" spans="2:14" x14ac:dyDescent="0.2">
      <c r="G77" s="95"/>
      <c r="H77" s="97"/>
      <c r="I77" s="97"/>
      <c r="M77" s="4"/>
    </row>
    <row r="78" spans="2:14" x14ac:dyDescent="0.2">
      <c r="G78" s="94"/>
      <c r="H78" s="97"/>
      <c r="I78" s="97"/>
      <c r="M78" s="4"/>
    </row>
    <row r="79" spans="2:14" x14ac:dyDescent="0.2">
      <c r="G79" s="95"/>
      <c r="H79" s="97"/>
      <c r="I79" s="97"/>
      <c r="M79" s="4"/>
    </row>
    <row r="80" spans="2:14" x14ac:dyDescent="0.2">
      <c r="G80" s="95"/>
      <c r="H80" s="97"/>
      <c r="I80" s="97"/>
      <c r="M80" s="4"/>
    </row>
    <row r="81" spans="7:13" x14ac:dyDescent="0.2">
      <c r="G81" s="95"/>
      <c r="H81" s="97"/>
      <c r="I81" s="97"/>
      <c r="M81" s="4"/>
    </row>
    <row r="82" spans="7:13" x14ac:dyDescent="0.2">
      <c r="G82" s="94"/>
      <c r="H82" s="97"/>
      <c r="I82" s="97"/>
      <c r="M82" s="4"/>
    </row>
    <row r="83" spans="7:13" x14ac:dyDescent="0.2">
      <c r="G83" s="95"/>
      <c r="H83" s="97"/>
      <c r="I83" s="97"/>
    </row>
    <row r="84" spans="7:13" x14ac:dyDescent="0.2">
      <c r="G84" s="94"/>
      <c r="H84" s="97"/>
      <c r="I84" s="97"/>
    </row>
    <row r="85" spans="7:13" x14ac:dyDescent="0.2">
      <c r="G85" s="94"/>
      <c r="H85" s="97"/>
      <c r="I85" s="97"/>
    </row>
    <row r="86" spans="7:13" x14ac:dyDescent="0.2">
      <c r="G86" s="94"/>
      <c r="H86" s="97"/>
      <c r="I86" s="97"/>
    </row>
    <row r="87" spans="7:13" x14ac:dyDescent="0.2">
      <c r="G87" s="95"/>
      <c r="H87" s="97"/>
      <c r="I87" s="97"/>
    </row>
    <row r="88" spans="7:13" x14ac:dyDescent="0.2">
      <c r="G88" s="95"/>
      <c r="H88" s="97"/>
      <c r="I88" s="97"/>
    </row>
    <row r="89" spans="7:13" x14ac:dyDescent="0.2">
      <c r="G89" s="95"/>
      <c r="H89" s="97"/>
      <c r="I89" s="97"/>
    </row>
    <row r="90" spans="7:13" x14ac:dyDescent="0.2">
      <c r="G90" s="94"/>
      <c r="H90" s="97"/>
      <c r="I90" s="97"/>
    </row>
    <row r="91" spans="7:13" x14ac:dyDescent="0.2">
      <c r="G91" s="94"/>
      <c r="H91" s="97"/>
      <c r="I91" s="97"/>
    </row>
    <row r="92" spans="7:13" x14ac:dyDescent="0.2">
      <c r="G92" s="94"/>
      <c r="H92" s="97"/>
      <c r="I92" s="97"/>
    </row>
    <row r="93" spans="7:13" x14ac:dyDescent="0.2">
      <c r="G93" s="94"/>
      <c r="H93" s="97"/>
      <c r="I93" s="97"/>
    </row>
    <row r="94" spans="7:13" x14ac:dyDescent="0.2">
      <c r="G94" s="95"/>
      <c r="H94" s="97"/>
      <c r="I94" s="97"/>
    </row>
    <row r="95" spans="7:13" x14ac:dyDescent="0.2">
      <c r="G95" s="94"/>
      <c r="H95" s="97"/>
      <c r="I95" s="97"/>
    </row>
    <row r="96" spans="7:13" x14ac:dyDescent="0.2">
      <c r="G96" s="94"/>
      <c r="H96" s="97"/>
      <c r="I96" s="97"/>
    </row>
    <row r="97" spans="7:9" x14ac:dyDescent="0.2">
      <c r="G97" s="94"/>
      <c r="H97" s="97"/>
      <c r="I97" s="97"/>
    </row>
    <row r="98" spans="7:9" x14ac:dyDescent="0.2">
      <c r="G98" s="95"/>
      <c r="H98" s="97"/>
      <c r="I98" s="97"/>
    </row>
    <row r="99" spans="7:9" x14ac:dyDescent="0.2">
      <c r="G99" s="94"/>
      <c r="H99" s="97"/>
      <c r="I99" s="97"/>
    </row>
    <row r="100" spans="7:9" x14ac:dyDescent="0.2">
      <c r="G100" s="94"/>
      <c r="H100" s="97"/>
      <c r="I100" s="97"/>
    </row>
    <row r="101" spans="7:9" x14ac:dyDescent="0.2">
      <c r="G101" s="95"/>
      <c r="H101" s="97"/>
      <c r="I101" s="97"/>
    </row>
    <row r="102" spans="7:9" x14ac:dyDescent="0.2">
      <c r="G102" s="94"/>
      <c r="H102" s="97"/>
      <c r="I102" s="97"/>
    </row>
    <row r="103" spans="7:9" x14ac:dyDescent="0.2">
      <c r="G103" s="94"/>
      <c r="H103" s="97"/>
      <c r="I103" s="97"/>
    </row>
    <row r="104" spans="7:9" x14ac:dyDescent="0.2">
      <c r="G104" s="94"/>
      <c r="H104" s="97"/>
      <c r="I104" s="97"/>
    </row>
    <row r="105" spans="7:9" x14ac:dyDescent="0.2">
      <c r="G105" s="95"/>
      <c r="H105" s="97"/>
      <c r="I105" s="97"/>
    </row>
    <row r="106" spans="7:9" x14ac:dyDescent="0.2">
      <c r="G106" s="95"/>
      <c r="H106" s="97"/>
      <c r="I106" s="97"/>
    </row>
    <row r="107" spans="7:9" x14ac:dyDescent="0.2">
      <c r="G107" s="94"/>
      <c r="H107" s="97"/>
      <c r="I107" s="97"/>
    </row>
    <row r="108" spans="7:9" x14ac:dyDescent="0.2">
      <c r="G108" s="94"/>
      <c r="H108" s="97"/>
      <c r="I108" s="97"/>
    </row>
    <row r="109" spans="7:9" x14ac:dyDescent="0.2">
      <c r="G109" s="95"/>
      <c r="H109" s="97"/>
      <c r="I109" s="97"/>
    </row>
    <row r="110" spans="7:9" x14ac:dyDescent="0.2">
      <c r="G110" s="94"/>
      <c r="H110" s="97"/>
      <c r="I110" s="97"/>
    </row>
    <row r="111" spans="7:9" x14ac:dyDescent="0.2">
      <c r="G111" s="94"/>
      <c r="H111" s="97"/>
      <c r="I111" s="97"/>
    </row>
    <row r="112" spans="7:9" x14ac:dyDescent="0.2">
      <c r="G112" s="95"/>
      <c r="H112" s="97"/>
      <c r="I112" s="97"/>
    </row>
    <row r="113" spans="7:9" x14ac:dyDescent="0.2">
      <c r="G113" s="95"/>
      <c r="H113" s="97"/>
      <c r="I113" s="97"/>
    </row>
    <row r="114" spans="7:9" x14ac:dyDescent="0.2">
      <c r="G114" s="95"/>
      <c r="H114" s="97"/>
      <c r="I114" s="97"/>
    </row>
    <row r="115" spans="7:9" x14ac:dyDescent="0.2">
      <c r="G115" s="95"/>
      <c r="H115" s="97"/>
      <c r="I115" s="97"/>
    </row>
    <row r="116" spans="7:9" x14ac:dyDescent="0.2">
      <c r="G116" s="95"/>
      <c r="H116" s="97"/>
      <c r="I116" s="97"/>
    </row>
    <row r="117" spans="7:9" x14ac:dyDescent="0.2">
      <c r="G117" s="94"/>
      <c r="H117" s="97"/>
      <c r="I117" s="97"/>
    </row>
    <row r="118" spans="7:9" x14ac:dyDescent="0.2">
      <c r="G118" s="94"/>
      <c r="H118" s="97"/>
      <c r="I118" s="97"/>
    </row>
    <row r="119" spans="7:9" x14ac:dyDescent="0.2">
      <c r="G119" s="95"/>
      <c r="H119" s="97"/>
      <c r="I119" s="97"/>
    </row>
    <row r="120" spans="7:9" x14ac:dyDescent="0.2">
      <c r="G120" s="94"/>
      <c r="H120" s="97"/>
      <c r="I120" s="97"/>
    </row>
    <row r="121" spans="7:9" x14ac:dyDescent="0.2">
      <c r="G121" s="95"/>
      <c r="H121" s="97"/>
      <c r="I121" s="97"/>
    </row>
    <row r="122" spans="7:9" x14ac:dyDescent="0.2">
      <c r="G122" s="95"/>
      <c r="H122" s="97"/>
      <c r="I122" s="97"/>
    </row>
    <row r="123" spans="7:9" x14ac:dyDescent="0.2">
      <c r="G123" s="94"/>
      <c r="H123" s="97"/>
      <c r="I123" s="97"/>
    </row>
    <row r="124" spans="7:9" x14ac:dyDescent="0.2">
      <c r="G124" s="94"/>
      <c r="H124" s="97"/>
      <c r="I124" s="97"/>
    </row>
    <row r="125" spans="7:9" x14ac:dyDescent="0.2">
      <c r="G125" s="95"/>
      <c r="H125" s="97"/>
      <c r="I125" s="97"/>
    </row>
    <row r="126" spans="7:9" x14ac:dyDescent="0.2">
      <c r="G126" s="95"/>
      <c r="H126" s="97"/>
      <c r="I126" s="97"/>
    </row>
    <row r="127" spans="7:9" x14ac:dyDescent="0.2">
      <c r="G127" s="94"/>
      <c r="H127" s="97"/>
      <c r="I127" s="97"/>
    </row>
    <row r="128" spans="7:9" x14ac:dyDescent="0.2">
      <c r="G128" s="94"/>
      <c r="H128" s="97"/>
      <c r="I128" s="97"/>
    </row>
    <row r="129" spans="7:9" x14ac:dyDescent="0.2">
      <c r="G129" s="95"/>
      <c r="H129" s="97"/>
      <c r="I129" s="97"/>
    </row>
    <row r="130" spans="7:9" x14ac:dyDescent="0.2">
      <c r="G130" s="95"/>
      <c r="H130" s="97"/>
      <c r="I130" s="97"/>
    </row>
    <row r="131" spans="7:9" x14ac:dyDescent="0.2">
      <c r="G131" s="94"/>
      <c r="H131" s="97"/>
      <c r="I131" s="97"/>
    </row>
    <row r="132" spans="7:9" x14ac:dyDescent="0.2">
      <c r="G132" s="95"/>
      <c r="H132" s="97"/>
      <c r="I132" s="97"/>
    </row>
    <row r="133" spans="7:9" x14ac:dyDescent="0.2">
      <c r="G133" s="94"/>
      <c r="H133" s="97"/>
      <c r="I133" s="97"/>
    </row>
    <row r="134" spans="7:9" x14ac:dyDescent="0.2">
      <c r="G134" s="94"/>
      <c r="H134" s="97"/>
      <c r="I134" s="97"/>
    </row>
    <row r="135" spans="7:9" x14ac:dyDescent="0.2">
      <c r="G135" s="94"/>
      <c r="H135" s="97"/>
      <c r="I135" s="97"/>
    </row>
    <row r="136" spans="7:9" x14ac:dyDescent="0.2">
      <c r="G136" s="94"/>
      <c r="H136" s="97"/>
      <c r="I136" s="97"/>
    </row>
    <row r="137" spans="7:9" x14ac:dyDescent="0.2">
      <c r="G137" s="94"/>
      <c r="H137" s="97"/>
      <c r="I137" s="97"/>
    </row>
    <row r="138" spans="7:9" x14ac:dyDescent="0.2">
      <c r="G138" s="95"/>
      <c r="H138" s="97"/>
      <c r="I138" s="97"/>
    </row>
    <row r="139" spans="7:9" x14ac:dyDescent="0.2">
      <c r="G139" s="95"/>
      <c r="H139" s="97"/>
      <c r="I139" s="97"/>
    </row>
    <row r="140" spans="7:9" x14ac:dyDescent="0.2">
      <c r="G140" s="94"/>
      <c r="H140" s="97"/>
      <c r="I140" s="97"/>
    </row>
    <row r="141" spans="7:9" x14ac:dyDescent="0.2">
      <c r="G141" s="94"/>
      <c r="H141" s="97"/>
      <c r="I141" s="97"/>
    </row>
    <row r="142" spans="7:9" x14ac:dyDescent="0.2">
      <c r="G142" s="95"/>
      <c r="H142" s="97"/>
      <c r="I142" s="97"/>
    </row>
    <row r="143" spans="7:9" x14ac:dyDescent="0.2">
      <c r="G143" s="95"/>
      <c r="H143" s="97"/>
      <c r="I143" s="97"/>
    </row>
    <row r="144" spans="7:9" x14ac:dyDescent="0.2">
      <c r="G144" s="95"/>
      <c r="H144" s="97"/>
      <c r="I144" s="97"/>
    </row>
    <row r="145" spans="7:9" x14ac:dyDescent="0.2">
      <c r="G145" s="95"/>
      <c r="H145" s="97"/>
      <c r="I145" s="97"/>
    </row>
    <row r="146" spans="7:9" x14ac:dyDescent="0.2">
      <c r="G146" s="94"/>
      <c r="H146" s="97"/>
      <c r="I146" s="97"/>
    </row>
    <row r="147" spans="7:9" x14ac:dyDescent="0.2">
      <c r="G147" s="95"/>
      <c r="H147" s="97"/>
      <c r="I147" s="97"/>
    </row>
    <row r="148" spans="7:9" x14ac:dyDescent="0.2">
      <c r="G148" s="94"/>
      <c r="H148" s="97"/>
      <c r="I148" s="97"/>
    </row>
    <row r="149" spans="7:9" x14ac:dyDescent="0.2">
      <c r="G149" s="94"/>
      <c r="H149" s="97"/>
      <c r="I149" s="97"/>
    </row>
    <row r="150" spans="7:9" x14ac:dyDescent="0.2">
      <c r="G150" s="95"/>
      <c r="H150" s="97"/>
      <c r="I150" s="97"/>
    </row>
    <row r="151" spans="7:9" x14ac:dyDescent="0.2">
      <c r="G151" s="94"/>
      <c r="H151" s="97"/>
      <c r="I151" s="97"/>
    </row>
    <row r="152" spans="7:9" x14ac:dyDescent="0.2">
      <c r="G152" s="95"/>
      <c r="H152" s="97"/>
      <c r="I152" s="97"/>
    </row>
    <row r="153" spans="7:9" x14ac:dyDescent="0.2">
      <c r="G153" s="94"/>
      <c r="H153" s="97"/>
      <c r="I153" s="97"/>
    </row>
    <row r="154" spans="7:9" x14ac:dyDescent="0.2">
      <c r="G154" s="94"/>
      <c r="H154" s="97"/>
      <c r="I154" s="97"/>
    </row>
    <row r="155" spans="7:9" x14ac:dyDescent="0.2">
      <c r="G155" s="95"/>
      <c r="H155" s="97"/>
      <c r="I155" s="97"/>
    </row>
    <row r="156" spans="7:9" x14ac:dyDescent="0.2">
      <c r="G156" s="94"/>
      <c r="H156" s="97"/>
      <c r="I156" s="97"/>
    </row>
    <row r="157" spans="7:9" x14ac:dyDescent="0.2">
      <c r="G157" s="95"/>
      <c r="H157" s="97"/>
      <c r="I157" s="97"/>
    </row>
    <row r="158" spans="7:9" x14ac:dyDescent="0.2">
      <c r="G158" s="95"/>
      <c r="H158" s="97"/>
      <c r="I158" s="97"/>
    </row>
    <row r="159" spans="7:9" x14ac:dyDescent="0.2">
      <c r="G159" s="95"/>
      <c r="H159" s="97"/>
      <c r="I159" s="97"/>
    </row>
    <row r="160" spans="7:9" x14ac:dyDescent="0.2">
      <c r="G160" s="6"/>
      <c r="H160" s="98"/>
      <c r="I160" s="6"/>
    </row>
    <row r="161" spans="7:9" x14ac:dyDescent="0.2">
      <c r="G161" s="6"/>
      <c r="H161" s="98"/>
      <c r="I161" s="6"/>
    </row>
    <row r="162" spans="7:9" x14ac:dyDescent="0.2">
      <c r="G162" s="6"/>
      <c r="H162" s="98"/>
      <c r="I162" s="6"/>
    </row>
    <row r="163" spans="7:9" x14ac:dyDescent="0.2">
      <c r="G163" s="6"/>
      <c r="H163" s="98"/>
      <c r="I163" s="6"/>
    </row>
    <row r="164" spans="7:9" x14ac:dyDescent="0.2">
      <c r="G164" s="6"/>
      <c r="H164" s="98"/>
      <c r="I164" s="6"/>
    </row>
    <row r="165" spans="7:9" x14ac:dyDescent="0.2">
      <c r="G165" s="6"/>
      <c r="H165" s="98"/>
      <c r="I165" s="6"/>
    </row>
    <row r="166" spans="7:9" x14ac:dyDescent="0.2">
      <c r="G166" s="6"/>
      <c r="H166" s="98"/>
      <c r="I166" s="6"/>
    </row>
    <row r="167" spans="7:9" x14ac:dyDescent="0.2">
      <c r="G167" s="6"/>
      <c r="H167" s="98"/>
      <c r="I167" s="6"/>
    </row>
    <row r="168" spans="7:9" x14ac:dyDescent="0.2">
      <c r="G168" s="6"/>
      <c r="H168" s="98"/>
      <c r="I168" s="6"/>
    </row>
  </sheetData>
  <phoneticPr fontId="6" type="noConversion"/>
  <pageMargins left="0.7" right="0.7" top="0.78740157499999996" bottom="0.78740157499999996" header="0.3" footer="0.3"/>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26</vt:i4>
      </vt:variant>
    </vt:vector>
  </HeadingPairs>
  <TitlesOfParts>
    <vt:vector size="30" baseType="lpstr">
      <vt:lpstr>KS 622 Beilage 1</vt:lpstr>
      <vt:lpstr>KS 622 Beilage 2</vt:lpstr>
      <vt:lpstr>Aux_DivHilfstabellen</vt:lpstr>
      <vt:lpstr>Aux_Baumartenprofile</vt:lpstr>
      <vt:lpstr>Aux_Baumartenprofile!BFö1</vt:lpstr>
      <vt:lpstr>Aux_Baumartenprofile!BFö2</vt:lpstr>
      <vt:lpstr>Aux_Baumartenprofile!BFö3</vt:lpstr>
      <vt:lpstr>Aux_Baumartenprofile!BFö4</vt:lpstr>
      <vt:lpstr>Hochmontan</vt:lpstr>
      <vt:lpstr>kollin</vt:lpstr>
      <vt:lpstr>obermontan</vt:lpstr>
      <vt:lpstr>submontan</vt:lpstr>
      <vt:lpstr>Aux_Baumartenprofile!TaBu1</vt:lpstr>
      <vt:lpstr>Aux_Baumartenprofile!TaBu2</vt:lpstr>
      <vt:lpstr>Aux_Baumartenprofile!TaBu3</vt:lpstr>
      <vt:lpstr>Aux_Baumartenprofile!TaBu4</vt:lpstr>
      <vt:lpstr>Aux_Baumartenprofile!TaBu5</vt:lpstr>
      <vt:lpstr>Aux_Baumartenprofile!TaBu6</vt:lpstr>
      <vt:lpstr>Aux_Baumartenprofile!TaBu7</vt:lpstr>
      <vt:lpstr>Aux_Baumartenprofile!TaFi1</vt:lpstr>
      <vt:lpstr>Aux_Baumartenprofile!TaFi2</vt:lpstr>
      <vt:lpstr>Aux_Baumartenprofile!TaFi3</vt:lpstr>
      <vt:lpstr>Aux_Baumartenprofile!TaFi4</vt:lpstr>
      <vt:lpstr>Aux_Baumartenprofile!TaFi5</vt:lpstr>
      <vt:lpstr>Aux_Baumartenprofile!TaFi6</vt:lpstr>
      <vt:lpstr>Aux_Baumartenprofile!TaFi7</vt:lpstr>
      <vt:lpstr>untermontan</vt:lpstr>
      <vt:lpstr>Aux_Baumartenprofile!WFö1</vt:lpstr>
      <vt:lpstr>Aux_Baumartenprofile!WFö2</vt:lpstr>
      <vt:lpstr>Aux_Baumartenprofile!WFö3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Kummer David, WEU-AWN-WAM</dc:creator>
  <cp:lastModifiedBy>Mazzocco Antonio Giovanni Francesco, WEU-AWN-WAM</cp:lastModifiedBy>
  <cp:lastPrinted>2025-05-08T12:54:41Z</cp:lastPrinted>
  <dcterms:created xsi:type="dcterms:W3CDTF">2024-09-04T11:47:36Z</dcterms:created>
  <dcterms:modified xsi:type="dcterms:W3CDTF">2025-08-14T09:57:49Z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4fdd986-87d9-48c6-acda-407b1ab5fef0_Enabled">
    <vt:lpwstr>true</vt:lpwstr>
  </property>
  <property fmtid="{D5CDD505-2E9C-101B-9397-08002B2CF9AE}" pid="3" name="MSIP_Label_74fdd986-87d9-48c6-acda-407b1ab5fef0_SetDate">
    <vt:lpwstr>2024-09-04T12:52:33Z</vt:lpwstr>
  </property>
  <property fmtid="{D5CDD505-2E9C-101B-9397-08002B2CF9AE}" pid="4" name="MSIP_Label_74fdd986-87d9-48c6-acda-407b1ab5fef0_Method">
    <vt:lpwstr>Standard</vt:lpwstr>
  </property>
  <property fmtid="{D5CDD505-2E9C-101B-9397-08002B2CF9AE}" pid="5" name="MSIP_Label_74fdd986-87d9-48c6-acda-407b1ab5fef0_Name">
    <vt:lpwstr>NICHT KLASSIFIZIERT</vt:lpwstr>
  </property>
  <property fmtid="{D5CDD505-2E9C-101B-9397-08002B2CF9AE}" pid="6" name="MSIP_Label_74fdd986-87d9-48c6-acda-407b1ab5fef0_SiteId">
    <vt:lpwstr>cb96f99a-a111-42d7-9f65-e111197ba4bb</vt:lpwstr>
  </property>
  <property fmtid="{D5CDD505-2E9C-101B-9397-08002B2CF9AE}" pid="7" name="MSIP_Label_74fdd986-87d9-48c6-acda-407b1ab5fef0_ActionId">
    <vt:lpwstr>a3757881-342f-464e-a36e-700674995558</vt:lpwstr>
  </property>
  <property fmtid="{D5CDD505-2E9C-101B-9397-08002B2CF9AE}" pid="8" name="MSIP_Label_74fdd986-87d9-48c6-acda-407b1ab5fef0_ContentBits">
    <vt:lpwstr>0</vt:lpwstr>
  </property>
</Properties>
</file>