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AWI\Stab\Komm\Internet\Bewirtschaftung\AVA\RAV\"/>
    </mc:Choice>
  </mc:AlternateContent>
  <bookViews>
    <workbookView xWindow="-120" yWindow="60" windowWidth="38640" windowHeight="14430"/>
  </bookViews>
  <sheets>
    <sheet name="Décompte AFO - dès 01.01.2021" sheetId="3" r:id="rId1"/>
    <sheet name="Décompte AFO- jusqu' 31.12.2020" sheetId="1" r:id="rId2"/>
    <sheet name="Décompte AFO- jusqu' 31.12.2019" sheetId="2" r:id="rId3"/>
  </sheets>
  <definedNames>
    <definedName name="_xlnm.Print_Area" localSheetId="0">'Décompte AFO - dès 01.01.2021'!$A$2:$E$58</definedName>
    <definedName name="_xlnm.Print_Area" localSheetId="2">'Décompte AFO- jusqu'' 31.12.2019'!$A$2:$E$58</definedName>
    <definedName name="_xlnm.Print_Area" localSheetId="1">'Décompte AFO- jusqu'' 31.12.2020'!$A$2:$E$58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3" l="1"/>
  <c r="E43" i="3"/>
  <c r="E21" i="3"/>
  <c r="C30" i="3" s="1"/>
  <c r="E30" i="3" s="1"/>
  <c r="E17" i="3"/>
  <c r="D31" i="3" s="1"/>
  <c r="E31" i="3" s="1"/>
  <c r="D17" i="3"/>
  <c r="E16" i="3"/>
  <c r="C27" i="3" l="1"/>
  <c r="C26" i="3"/>
  <c r="D27" i="3"/>
  <c r="E27" i="3" s="1"/>
  <c r="C29" i="3"/>
  <c r="E29" i="3" s="1"/>
  <c r="C31" i="3"/>
  <c r="C28" i="3"/>
  <c r="E28" i="3" s="1"/>
  <c r="D26" i="3"/>
  <c r="E26" i="3" s="1"/>
  <c r="E43" i="2"/>
  <c r="E48" i="2" s="1"/>
  <c r="E21" i="2"/>
  <c r="C31" i="2" s="1"/>
  <c r="E17" i="2"/>
  <c r="D31" i="2" s="1"/>
  <c r="E31" i="2" s="1"/>
  <c r="D17" i="2"/>
  <c r="E16" i="2"/>
  <c r="E32" i="3" l="1"/>
  <c r="E47" i="3" s="1"/>
  <c r="E49" i="3" s="1"/>
  <c r="C28" i="2"/>
  <c r="E28" i="2" s="1"/>
  <c r="C30" i="2"/>
  <c r="E30" i="2" s="1"/>
  <c r="C27" i="2"/>
  <c r="C26" i="2"/>
  <c r="D27" i="2"/>
  <c r="C29" i="2"/>
  <c r="E29" i="2" s="1"/>
  <c r="D26" i="2"/>
  <c r="E51" i="3" l="1"/>
  <c r="A51" i="3"/>
  <c r="E26" i="2"/>
  <c r="E27" i="2"/>
  <c r="E32" i="2"/>
  <c r="E47" i="2" s="1"/>
  <c r="E49" i="2" s="1"/>
  <c r="E51" i="2" l="1"/>
  <c r="A51" i="2"/>
  <c r="E43" i="1" l="1"/>
  <c r="E48" i="1" s="1"/>
  <c r="E21" i="1"/>
  <c r="C31" i="1" s="1"/>
  <c r="E17" i="1"/>
  <c r="D31" i="1" s="1"/>
  <c r="E31" i="1" s="1"/>
  <c r="D17" i="1"/>
  <c r="E16" i="1"/>
  <c r="C28" i="1" l="1"/>
  <c r="E28" i="1" s="1"/>
  <c r="C30" i="1"/>
  <c r="E30" i="1" s="1"/>
  <c r="C27" i="1"/>
  <c r="C26" i="1"/>
  <c r="D27" i="1"/>
  <c r="E27" i="1" s="1"/>
  <c r="C29" i="1"/>
  <c r="E29" i="1" s="1"/>
  <c r="D26" i="1"/>
  <c r="E26" i="1" s="1"/>
  <c r="E32" i="1" s="1"/>
  <c r="E47" i="1" s="1"/>
  <c r="E49" i="1" s="1"/>
  <c r="E51" i="1" l="1"/>
  <c r="A51" i="1"/>
</calcChain>
</file>

<file path=xl/comments1.xml><?xml version="1.0" encoding="utf-8"?>
<comments xmlns="http://schemas.openxmlformats.org/spreadsheetml/2006/main">
  <authors>
    <author>Barbara Schär</author>
  </authors>
  <commentList>
    <comment ref="E21" authorId="0" shapeId="0">
      <text>
        <r>
          <rPr>
            <sz val="9"/>
            <color indexed="81"/>
            <rFont val="Tahoma"/>
            <family val="2"/>
          </rPr>
          <t xml:space="preserve">Pour les mois incomplets, le calcul est fait prorata temporis sur les jours ouvrables effectifs.
</t>
        </r>
      </text>
    </comment>
  </commentList>
</comments>
</file>

<file path=xl/comments2.xml><?xml version="1.0" encoding="utf-8"?>
<comments xmlns="http://schemas.openxmlformats.org/spreadsheetml/2006/main">
  <authors>
    <author>Barbara Schär</author>
  </authors>
  <commentList>
    <comment ref="E21" authorId="0" shapeId="0">
      <text>
        <r>
          <rPr>
            <sz val="9"/>
            <color indexed="81"/>
            <rFont val="Tahoma"/>
            <family val="2"/>
          </rPr>
          <t xml:space="preserve">Pour les mois incomplets, le calcul est fait prorata temporis sur les jours ouvrables effectifs.
</t>
        </r>
      </text>
    </comment>
  </commentList>
</comments>
</file>

<file path=xl/comments3.xml><?xml version="1.0" encoding="utf-8"?>
<comments xmlns="http://schemas.openxmlformats.org/spreadsheetml/2006/main">
  <authors>
    <author>Barbara Schär</author>
  </authors>
  <commentList>
    <comment ref="E21" authorId="0" shapeId="0">
      <text>
        <r>
          <rPr>
            <sz val="9"/>
            <color indexed="81"/>
            <rFont val="Tahoma"/>
            <family val="2"/>
          </rPr>
          <t xml:space="preserve">Pour les mois incomplets, le calcul est fait prorata temporis sur les jours ouvrables effectifs.
</t>
        </r>
      </text>
    </comment>
  </commentList>
</comments>
</file>

<file path=xl/sharedStrings.xml><?xml version="1.0" encoding="utf-8"?>
<sst xmlns="http://schemas.openxmlformats.org/spreadsheetml/2006/main" count="159" uniqueCount="45">
  <si>
    <t>A la fin de l’année civile, ce formulaire est à remettre à la caisse de chômage. En cas de changements de salaire pendant l’année civile, il est nécessaire d’établir un décompte par période.</t>
  </si>
  <si>
    <t>Employée / Emplyoyé</t>
  </si>
  <si>
    <t>Nom, prénom :</t>
  </si>
  <si>
    <t>No d’assurance sociale :</t>
  </si>
  <si>
    <t>Employeur :</t>
  </si>
  <si>
    <t>Période de décompte :</t>
  </si>
  <si>
    <t>au</t>
  </si>
  <si>
    <t>1. Cotisations aux assurances sociales versées</t>
  </si>
  <si>
    <t>1.1 Calcul de la part des allocations de formation sur le salaire brut</t>
  </si>
  <si>
    <t>Composition du salaire brut</t>
  </si>
  <si>
    <t>Montant CHF</t>
  </si>
  <si>
    <t>Part en  %</t>
  </si>
  <si>
    <t>Salaire mensuel brut y compris allocation de formation</t>
  </si>
  <si>
    <t xml:space="preserve">Part du salaire de formation </t>
  </si>
  <si>
    <t>Part de l’allocation de formation</t>
  </si>
  <si>
    <t>1.2 Calcul des cotisations aux assurances sociales à rembourser</t>
  </si>
  <si>
    <t>Total pour toute la période de décompte</t>
  </si>
  <si>
    <t>1.3 Calcul des cotisations aux assurances sociales à rembourser</t>
  </si>
  <si>
    <t>Montant à</t>
  </si>
  <si>
    <r>
      <t>Total employeur</t>
    </r>
    <r>
      <rPr>
        <vertAlign val="superscript"/>
        <sz val="11"/>
        <color theme="1"/>
        <rFont val="Arial"/>
        <family val="2"/>
      </rPr>
      <t>1</t>
    </r>
  </si>
  <si>
    <t>Part allocation de formation</t>
  </si>
  <si>
    <t>en %</t>
  </si>
  <si>
    <t>en CHF</t>
  </si>
  <si>
    <r>
      <t>en %</t>
    </r>
    <r>
      <rPr>
        <vertAlign val="superscript"/>
        <sz val="11"/>
        <color theme="1"/>
        <rFont val="Arial"/>
        <family val="2"/>
      </rPr>
      <t>2</t>
    </r>
  </si>
  <si>
    <r>
      <t>AVS/AI/APG</t>
    </r>
    <r>
      <rPr>
        <vertAlign val="superscript"/>
        <sz val="11"/>
        <color theme="1"/>
        <rFont val="Arial"/>
        <family val="2"/>
      </rPr>
      <t>3</t>
    </r>
  </si>
  <si>
    <r>
      <t>AC</t>
    </r>
    <r>
      <rPr>
        <vertAlign val="superscript"/>
        <sz val="11"/>
        <color theme="1"/>
        <rFont val="Arial"/>
        <family val="2"/>
      </rPr>
      <t>3</t>
    </r>
  </si>
  <si>
    <r>
      <t>AAP</t>
    </r>
    <r>
      <rPr>
        <vertAlign val="superscript"/>
        <sz val="11"/>
        <color theme="1"/>
        <rFont val="Arial"/>
        <family val="2"/>
      </rPr>
      <t>4</t>
    </r>
  </si>
  <si>
    <r>
      <t>AANP</t>
    </r>
    <r>
      <rPr>
        <vertAlign val="superscript"/>
        <sz val="11"/>
        <color theme="1"/>
        <rFont val="Arial"/>
        <family val="2"/>
      </rPr>
      <t>5</t>
    </r>
  </si>
  <si>
    <r>
      <t>LPP</t>
    </r>
    <r>
      <rPr>
        <vertAlign val="superscript"/>
        <sz val="11"/>
        <color theme="1"/>
        <rFont val="Arial"/>
        <family val="2"/>
      </rPr>
      <t>4</t>
    </r>
  </si>
  <si>
    <r>
      <t xml:space="preserve">Assurance d'indemnités journalières en cas de maladie </t>
    </r>
    <r>
      <rPr>
        <vertAlign val="superscript"/>
        <sz val="11"/>
        <color theme="1"/>
        <rFont val="Arial"/>
        <family val="2"/>
      </rPr>
      <t>3</t>
    </r>
  </si>
  <si>
    <t>Total</t>
  </si>
  <si>
    <r>
      <t xml:space="preserve">1 </t>
    </r>
    <r>
      <rPr>
        <sz val="8"/>
        <color theme="1"/>
        <rFont val="Arial"/>
        <family val="2"/>
      </rPr>
      <t>Basé sur le salaire déterminant mentionné sous 1.2</t>
    </r>
    <r>
      <rPr>
        <vertAlign val="superscript"/>
        <sz val="8"/>
        <color theme="1"/>
        <rFont val="Arial"/>
        <family val="2"/>
      </rPr>
      <t xml:space="preserve">
2 </t>
    </r>
    <r>
      <rPr>
        <sz val="8"/>
        <color theme="1"/>
        <rFont val="Arial"/>
        <family val="2"/>
      </rPr>
      <t>Part de l’allocation de formation en % selon le calcul sous 1.1</t>
    </r>
    <r>
      <rPr>
        <vertAlign val="superscript"/>
        <sz val="8"/>
        <color theme="1"/>
        <rFont val="Arial"/>
        <family val="2"/>
      </rPr>
      <t xml:space="preserve">
3 </t>
    </r>
    <r>
      <rPr>
        <sz val="8"/>
        <color theme="1"/>
        <rFont val="Arial"/>
        <family val="2"/>
      </rPr>
      <t>La part qui concerne l’allocation de formation est remboursée</t>
    </r>
    <r>
      <rPr>
        <vertAlign val="superscript"/>
        <sz val="8"/>
        <color theme="1"/>
        <rFont val="Arial"/>
        <family val="2"/>
      </rPr>
      <t xml:space="preserve">
4 </t>
    </r>
    <r>
      <rPr>
        <sz val="8"/>
        <color theme="1"/>
        <rFont val="Arial"/>
        <family val="2"/>
      </rPr>
      <t>Le total de la cotisation employeur est remboursé</t>
    </r>
    <r>
      <rPr>
        <vertAlign val="superscript"/>
        <sz val="8"/>
        <color theme="1"/>
        <rFont val="Arial"/>
        <family val="2"/>
      </rPr>
      <t xml:space="preserve">
5 </t>
    </r>
    <r>
      <rPr>
        <sz val="8"/>
        <color theme="1"/>
        <rFont val="Arial"/>
        <family val="2"/>
      </rPr>
      <t>Il n’y a normalement pas de remboursement</t>
    </r>
    <r>
      <rPr>
        <vertAlign val="superscript"/>
        <sz val="8"/>
        <color theme="1"/>
        <rFont val="Arial"/>
        <family val="2"/>
      </rPr>
      <t xml:space="preserve">
 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Exception :</t>
    </r>
    <r>
      <rPr>
        <sz val="8"/>
        <color theme="1"/>
        <rFont val="Arial"/>
        <family val="2"/>
      </rPr>
      <t xml:space="preserve"> AANP est prévu dans la CCT ou dans un CTT</t>
    </r>
    <r>
      <rPr>
        <vertAlign val="superscript"/>
        <sz val="8"/>
        <color theme="1"/>
        <rFont val="Arial"/>
        <family val="2"/>
      </rPr>
      <t xml:space="preserve">
</t>
    </r>
  </si>
  <si>
    <t>2. Remboursements reçus (d’autres assurances)</t>
  </si>
  <si>
    <r>
      <t xml:space="preserve">Motif de l’absence 
</t>
    </r>
    <r>
      <rPr>
        <sz val="11"/>
        <color theme="1"/>
        <rFont val="Arial"/>
        <family val="2"/>
        <scheme val="minor"/>
      </rPr>
      <t>(accident, maladie)</t>
    </r>
  </si>
  <si>
    <t xml:space="preserve">Institution effectuant le remboursement </t>
  </si>
  <si>
    <t>Période</t>
  </si>
  <si>
    <t>du</t>
  </si>
  <si>
    <t>3. Solde</t>
  </si>
  <si>
    <t>Solde</t>
  </si>
  <si>
    <t>Total de cotisations aux assurances sociales à rembourser (1.3)</t>
  </si>
  <si>
    <t>./. Total remboursements reçus (2)</t>
  </si>
  <si>
    <t>Vous attestez par votre signature avoir complété le formulaire de manière exhaustive et conforme à la vérité et être informé du fait que des renseignements faux ou incomplets peuvent avoir des conséquences juridiques.</t>
  </si>
  <si>
    <t>Lieu et date</t>
  </si>
  <si>
    <t>L'employeur</t>
  </si>
  <si>
    <t>Décompte pour allocations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</si>
</sst>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_ [$CHF]\ * #,##0.00_ ;_ [$CHF]\ * \-#,##0.00_ ;_ [$CHF]\ * &quot;-&quot;??_ ;_ @_ "/>
    <numFmt numFmtId="169" formatCode="0.000%"/>
  </numFmts>
  <fonts count="32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rgb="FF000000"/>
      <name val="Wingdings"/>
      <charset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medium">
        <color theme="0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9" fontId="19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 wrapText="1"/>
    </xf>
    <xf numFmtId="0" fontId="20" fillId="33" borderId="15" xfId="0" applyFont="1" applyFill="1" applyBorder="1" applyAlignment="1" applyProtection="1">
      <alignment horizontal="right" vertical="center" wrapText="1"/>
    </xf>
    <xf numFmtId="168" fontId="0" fillId="0" borderId="16" xfId="3" applyNumberFormat="1" applyFont="1" applyBorder="1" applyAlignment="1" applyProtection="1">
      <alignment horizontal="left" vertical="center" wrapText="1"/>
      <protection locked="0"/>
    </xf>
    <xf numFmtId="9" fontId="0" fillId="0" borderId="16" xfId="48" applyNumberFormat="1" applyFont="1" applyFill="1" applyBorder="1" applyAlignment="1" applyProtection="1">
      <alignment horizontal="right" vertical="center" wrapText="1"/>
    </xf>
    <xf numFmtId="10" fontId="0" fillId="0" borderId="16" xfId="48" applyNumberFormat="1" applyFont="1" applyFill="1" applyBorder="1" applyAlignment="1" applyProtection="1">
      <alignment horizontal="right" vertical="center" wrapText="1"/>
    </xf>
    <xf numFmtId="168" fontId="0" fillId="0" borderId="16" xfId="3" applyNumberFormat="1" applyFont="1" applyFill="1" applyBorder="1" applyAlignment="1" applyProtection="1">
      <alignment horizontal="left" vertical="center" wrapText="1"/>
    </xf>
    <xf numFmtId="0" fontId="20" fillId="33" borderId="16" xfId="0" applyFont="1" applyFill="1" applyBorder="1" applyAlignment="1" applyProtection="1">
      <alignment horizontal="left" vertical="center" wrapText="1"/>
    </xf>
    <xf numFmtId="168" fontId="0" fillId="0" borderId="16" xfId="3" applyNumberFormat="1" applyFont="1" applyBorder="1" applyAlignment="1" applyProtection="1">
      <alignment horizontal="left" vertical="center" wrapText="1"/>
    </xf>
    <xf numFmtId="0" fontId="0" fillId="0" borderId="0" xfId="48" applyNumberFormat="1" applyFont="1" applyBorder="1" applyAlignment="1" applyProtection="1">
      <alignment horizontal="left" vertical="center" wrapText="1"/>
    </xf>
    <xf numFmtId="0" fontId="20" fillId="33" borderId="16" xfId="0" applyFont="1" applyFill="1" applyBorder="1" applyAlignment="1" applyProtection="1">
      <alignment horizontal="right" vertical="center" wrapText="1"/>
    </xf>
    <xf numFmtId="10" fontId="0" fillId="0" borderId="16" xfId="48" applyNumberFormat="1" applyFont="1" applyFill="1" applyBorder="1" applyAlignment="1" applyProtection="1">
      <alignment horizontal="left" vertical="center" wrapText="1"/>
    </xf>
    <xf numFmtId="169" fontId="0" fillId="0" borderId="16" xfId="48" applyNumberFormat="1" applyFont="1" applyBorder="1" applyAlignment="1" applyProtection="1">
      <alignment horizontal="right" vertical="center" wrapText="1"/>
    </xf>
    <xf numFmtId="10" fontId="0" fillId="0" borderId="16" xfId="48" applyNumberFormat="1" applyFont="1" applyBorder="1" applyAlignment="1" applyProtection="1">
      <alignment horizontal="right" vertical="center" wrapText="1"/>
    </xf>
    <xf numFmtId="10" fontId="0" fillId="0" borderId="16" xfId="48" applyNumberFormat="1" applyFont="1" applyBorder="1" applyAlignment="1" applyProtection="1">
      <alignment horizontal="right" vertical="center" wrapText="1"/>
      <protection locked="0"/>
    </xf>
    <xf numFmtId="168" fontId="20" fillId="34" borderId="19" xfId="3" applyNumberFormat="1" applyFont="1" applyFill="1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horizontal="center" vertical="center" wrapText="1"/>
    </xf>
    <xf numFmtId="10" fontId="0" fillId="0" borderId="16" xfId="48" applyNumberFormat="1" applyFont="1" applyFill="1" applyBorder="1" applyAlignment="1" applyProtection="1">
      <alignment horizontal="left" vertical="center" wrapText="1"/>
      <protection locked="0"/>
    </xf>
    <xf numFmtId="168" fontId="0" fillId="0" borderId="11" xfId="3" applyNumberFormat="1" applyFont="1" applyFill="1" applyBorder="1" applyAlignment="1" applyProtection="1">
      <alignment horizontal="left" vertical="center" wrapText="1"/>
      <protection locked="0"/>
    </xf>
    <xf numFmtId="14" fontId="0" fillId="0" borderId="11" xfId="3" applyNumberFormat="1" applyFont="1" applyFill="1" applyBorder="1" applyAlignment="1" applyProtection="1">
      <alignment horizontal="center" vertical="center" wrapText="1"/>
      <protection locked="0"/>
    </xf>
    <xf numFmtId="168" fontId="0" fillId="0" borderId="16" xfId="3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/>
    </xf>
    <xf numFmtId="0" fontId="20" fillId="33" borderId="15" xfId="0" applyFont="1" applyFill="1" applyBorder="1" applyAlignment="1" applyProtection="1">
      <alignment horizontal="left" vertical="center" wrapText="1"/>
    </xf>
    <xf numFmtId="168" fontId="0" fillId="0" borderId="15" xfId="3" applyNumberFormat="1" applyFont="1" applyBorder="1" applyAlignment="1" applyProtection="1">
      <alignment horizontal="left" vertical="center" wrapText="1"/>
    </xf>
    <xf numFmtId="168" fontId="20" fillId="0" borderId="19" xfId="3" applyNumberFormat="1" applyFont="1" applyBorder="1" applyAlignment="1" applyProtection="1">
      <alignment horizontal="left" vertical="center" wrapText="1"/>
    </xf>
    <xf numFmtId="168" fontId="20" fillId="0" borderId="21" xfId="0" applyNumberFormat="1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20" fillId="33" borderId="15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21" fillId="0" borderId="9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20" fillId="0" borderId="0" xfId="0" applyFont="1" applyBorder="1" applyAlignment="1" applyProtection="1">
      <alignment horizontal="left"/>
    </xf>
    <xf numFmtId="14" fontId="0" fillId="0" borderId="7" xfId="0" applyNumberFormat="1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</xf>
    <xf numFmtId="0" fontId="20" fillId="33" borderId="15" xfId="0" applyFont="1" applyFill="1" applyBorder="1" applyAlignment="1" applyProtection="1">
      <alignment horizontal="left" vertical="center" wrapText="1"/>
    </xf>
    <xf numFmtId="0" fontId="30" fillId="0" borderId="0" xfId="0" applyFont="1"/>
    <xf numFmtId="0" fontId="31" fillId="0" borderId="0" xfId="0" applyFont="1"/>
    <xf numFmtId="0" fontId="0" fillId="0" borderId="22" xfId="0" applyFont="1" applyBorder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</xf>
    <xf numFmtId="0" fontId="20" fillId="0" borderId="18" xfId="0" applyFont="1" applyFill="1" applyBorder="1" applyAlignment="1" applyProtection="1">
      <alignment horizontal="left" vertical="center" wrapText="1"/>
    </xf>
    <xf numFmtId="0" fontId="20" fillId="33" borderId="11" xfId="0" applyFont="1" applyFill="1" applyBorder="1" applyAlignment="1" applyProtection="1">
      <alignment horizontal="left" vertical="center" wrapText="1"/>
    </xf>
    <xf numFmtId="0" fontId="20" fillId="33" borderId="12" xfId="0" applyFont="1" applyFill="1" applyBorder="1" applyAlignment="1" applyProtection="1">
      <alignment horizontal="left" vertical="center" wrapText="1"/>
    </xf>
    <xf numFmtId="0" fontId="20" fillId="33" borderId="13" xfId="0" applyFont="1" applyFill="1" applyBorder="1" applyAlignment="1" applyProtection="1">
      <alignment horizontal="left" vertical="center" wrapText="1"/>
    </xf>
    <xf numFmtId="10" fontId="0" fillId="0" borderId="11" xfId="48" applyNumberFormat="1" applyFont="1" applyBorder="1" applyAlignment="1" applyProtection="1">
      <alignment horizontal="left" vertical="center" wrapText="1"/>
    </xf>
    <xf numFmtId="10" fontId="0" fillId="0" borderId="12" xfId="48" applyNumberFormat="1" applyFont="1" applyBorder="1" applyAlignment="1" applyProtection="1">
      <alignment horizontal="left" vertical="center" wrapText="1"/>
    </xf>
    <xf numFmtId="10" fontId="0" fillId="0" borderId="13" xfId="48" applyNumberFormat="1" applyFont="1" applyBorder="1" applyAlignment="1" applyProtection="1">
      <alignment horizontal="left" vertical="center" wrapText="1"/>
    </xf>
    <xf numFmtId="10" fontId="20" fillId="0" borderId="11" xfId="48" applyNumberFormat="1" applyFont="1" applyBorder="1" applyAlignment="1" applyProtection="1">
      <alignment horizontal="left" vertical="center" wrapText="1"/>
    </xf>
    <xf numFmtId="10" fontId="20" fillId="0" borderId="12" xfId="48" applyNumberFormat="1" applyFont="1" applyBorder="1" applyAlignment="1" applyProtection="1">
      <alignment horizontal="left" vertical="center" wrapText="1"/>
    </xf>
    <xf numFmtId="10" fontId="20" fillId="0" borderId="18" xfId="48" applyNumberFormat="1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left" vertical="top" wrapText="1"/>
    </xf>
    <xf numFmtId="0" fontId="20" fillId="33" borderId="15" xfId="0" applyFont="1" applyFill="1" applyBorder="1" applyAlignment="1" applyProtection="1">
      <alignment horizontal="left" vertical="center" wrapText="1"/>
    </xf>
    <xf numFmtId="0" fontId="20" fillId="33" borderId="17" xfId="0" applyFont="1" applyFill="1" applyBorder="1" applyAlignment="1" applyProtection="1">
      <alignment horizontal="left" vertical="center" wrapText="1"/>
    </xf>
    <xf numFmtId="0" fontId="20" fillId="33" borderId="11" xfId="0" applyFont="1" applyFill="1" applyBorder="1" applyAlignment="1" applyProtection="1">
      <alignment horizontal="center" vertical="center" wrapText="1"/>
    </xf>
    <xf numFmtId="0" fontId="20" fillId="33" borderId="13" xfId="0" applyFont="1" applyFill="1" applyBorder="1" applyAlignment="1" applyProtection="1">
      <alignment horizontal="center" vertical="center" wrapText="1"/>
    </xf>
    <xf numFmtId="10" fontId="0" fillId="0" borderId="11" xfId="48" applyNumberFormat="1" applyFont="1" applyFill="1" applyBorder="1" applyAlignment="1" applyProtection="1">
      <alignment horizontal="left" vertical="center" wrapText="1"/>
    </xf>
    <xf numFmtId="10" fontId="0" fillId="0" borderId="12" xfId="48" applyNumberFormat="1" applyFont="1" applyFill="1" applyBorder="1" applyAlignment="1" applyProtection="1">
      <alignment horizontal="left" vertical="center" wrapText="1"/>
    </xf>
    <xf numFmtId="10" fontId="0" fillId="0" borderId="13" xfId="48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8" xfId="0" applyFont="1" applyFill="1" applyBorder="1" applyAlignment="1" applyProtection="1">
      <alignment horizontal="left"/>
      <protection locked="0"/>
    </xf>
  </cellXfs>
  <cellStyles count="49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Prozent" xfId="48" builtinId="5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1267558</xdr:colOff>
      <xdr:row>0</xdr:row>
      <xdr:rowOff>366347</xdr:rowOff>
    </xdr:to>
    <xdr:sp macro="" textlink="">
      <xdr:nvSpPr>
        <xdr:cNvPr id="2" name="Textfeld 1"/>
        <xdr:cNvSpPr txBox="1"/>
      </xdr:nvSpPr>
      <xdr:spPr>
        <a:xfrm>
          <a:off x="0" y="1"/>
          <a:ext cx="7063154" cy="36634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Formulaire avec le taux </a:t>
          </a:r>
          <a:r>
            <a:rPr lang="fr-CH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AVS/AI/APG en vigueur depuis le 01.01.2021 (5,3%).</a:t>
          </a:r>
          <a:br>
            <a:rPr lang="fr-CH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CH" sz="9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</a:t>
          </a:r>
          <a:r>
            <a:rPr lang="de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décomptes jusqu'au 31.12.2020 veuillez utiliser le formulaire du registre bleu.</a:t>
          </a:r>
          <a:endParaRPr lang="de-CH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1267558</xdr:colOff>
      <xdr:row>0</xdr:row>
      <xdr:rowOff>344365</xdr:rowOff>
    </xdr:to>
    <xdr:sp macro="" textlink="">
      <xdr:nvSpPr>
        <xdr:cNvPr id="4" name="Textfeld 3"/>
        <xdr:cNvSpPr txBox="1"/>
      </xdr:nvSpPr>
      <xdr:spPr>
        <a:xfrm>
          <a:off x="0" y="0"/>
          <a:ext cx="7063154" cy="3443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Formulaire avec le taux </a:t>
          </a:r>
          <a:r>
            <a:rPr lang="fr-CH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AVS/AI/APG en vigueur depuis le 01.01.2020 (5,275%).</a:t>
          </a:r>
          <a: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décomptes jusqu'au 31.12.2019 veuillez utiliser le formulaire du registre rouge.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1252904</xdr:colOff>
      <xdr:row>0</xdr:row>
      <xdr:rowOff>366346</xdr:rowOff>
    </xdr:to>
    <xdr:sp macro="" textlink="">
      <xdr:nvSpPr>
        <xdr:cNvPr id="2" name="Textfeld 1"/>
        <xdr:cNvSpPr txBox="1"/>
      </xdr:nvSpPr>
      <xdr:spPr>
        <a:xfrm>
          <a:off x="0" y="0"/>
          <a:ext cx="7048500" cy="36634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Formulaire avec le taux </a:t>
          </a:r>
          <a:r>
            <a:rPr lang="fr-CH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AVS/AI/APG jusqu’au 31.12.2019 (5,125%).</a:t>
          </a:r>
          <a: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CH" sz="9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</a:t>
          </a:r>
          <a:r>
            <a:rPr lang="de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décomptes dès le 01.12.2020 veuillez utiliser le formulaire du registre bleu. </a:t>
          </a:r>
          <a:endParaRPr lang="de-CH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99"/>
  </sheetPr>
  <dimension ref="A1:I58"/>
  <sheetViews>
    <sheetView showGridLines="0" tabSelected="1" view="pageBreakPreview" zoomScale="130" zoomScaleNormal="130" zoomScaleSheetLayoutView="130" zoomScalePageLayoutView="90" workbookViewId="0">
      <selection activeCell="B5" sqref="B5:D5"/>
    </sheetView>
  </sheetViews>
  <sheetFormatPr baseColWidth="10" defaultColWidth="11" defaultRowHeight="14.25" x14ac:dyDescent="0.2"/>
  <cols>
    <col min="1" max="1" width="32.25" style="1" customWidth="1"/>
    <col min="2" max="2" width="16.125" style="1" customWidth="1"/>
    <col min="3" max="3" width="13" style="1" customWidth="1"/>
    <col min="4" max="4" width="14.75" style="1" customWidth="1"/>
    <col min="5" max="5" width="16.75" style="1" customWidth="1"/>
    <col min="6" max="6" width="12" style="1" customWidth="1"/>
    <col min="7" max="7" width="6.25" style="1" customWidth="1"/>
    <col min="8" max="8" width="12.75" style="1" customWidth="1"/>
    <col min="9" max="16384" width="11" style="1"/>
  </cols>
  <sheetData>
    <row r="1" spans="1:9" ht="30.75" customHeight="1" x14ac:dyDescent="0.2"/>
    <row r="2" spans="1:9" ht="21.6" customHeight="1" x14ac:dyDescent="0.2">
      <c r="A2" s="34" t="s">
        <v>44</v>
      </c>
    </row>
    <row r="3" spans="1:9" ht="41.45" customHeight="1" x14ac:dyDescent="0.2">
      <c r="A3" s="71" t="s">
        <v>0</v>
      </c>
      <c r="B3" s="71"/>
      <c r="C3" s="71"/>
      <c r="D3" s="71"/>
      <c r="E3" s="71"/>
    </row>
    <row r="4" spans="1:9" ht="22.5" customHeight="1" thickBot="1" x14ac:dyDescent="0.25">
      <c r="A4" s="2" t="s">
        <v>1</v>
      </c>
    </row>
    <row r="5" spans="1:9" s="37" customFormat="1" ht="22.5" customHeight="1" x14ac:dyDescent="0.2">
      <c r="A5" s="36" t="s">
        <v>2</v>
      </c>
      <c r="B5" s="72"/>
      <c r="C5" s="72"/>
      <c r="D5" s="72"/>
    </row>
    <row r="6" spans="1:9" s="37" customFormat="1" ht="22.5" customHeight="1" x14ac:dyDescent="0.2">
      <c r="A6" s="36" t="s">
        <v>3</v>
      </c>
      <c r="B6" s="73"/>
      <c r="C6" s="73"/>
      <c r="D6" s="73"/>
    </row>
    <row r="7" spans="1:9" s="40" customFormat="1" ht="10.15" customHeight="1" thickBot="1" x14ac:dyDescent="0.25">
      <c r="A7" s="38"/>
      <c r="B7" s="39"/>
      <c r="C7" s="39"/>
      <c r="D7" s="39"/>
    </row>
    <row r="8" spans="1:9" s="37" customFormat="1" ht="22.5" customHeight="1" x14ac:dyDescent="0.25">
      <c r="A8" s="41" t="s">
        <v>4</v>
      </c>
      <c r="B8" s="72"/>
      <c r="C8" s="72"/>
      <c r="D8" s="72"/>
    </row>
    <row r="9" spans="1:9" s="40" customFormat="1" ht="10.15" customHeight="1" thickBot="1" x14ac:dyDescent="0.25">
      <c r="A9" s="38"/>
      <c r="B9" s="39"/>
      <c r="C9" s="39"/>
      <c r="D9" s="39"/>
    </row>
    <row r="10" spans="1:9" s="37" customFormat="1" ht="22.5" customHeight="1" thickBot="1" x14ac:dyDescent="0.3">
      <c r="A10" s="42" t="s">
        <v>5</v>
      </c>
      <c r="B10" s="43"/>
      <c r="C10" s="44" t="s">
        <v>6</v>
      </c>
      <c r="D10" s="43"/>
    </row>
    <row r="11" spans="1:9" ht="21.6" customHeight="1" x14ac:dyDescent="0.2"/>
    <row r="12" spans="1:9" ht="29.45" customHeight="1" x14ac:dyDescent="0.2">
      <c r="A12" s="4" t="s">
        <v>7</v>
      </c>
    </row>
    <row r="13" spans="1:9" ht="22.9" customHeight="1" x14ac:dyDescent="0.2">
      <c r="A13" s="4" t="s">
        <v>8</v>
      </c>
    </row>
    <row r="14" spans="1:9" ht="21" customHeight="1" x14ac:dyDescent="0.2">
      <c r="A14" s="52" t="s">
        <v>9</v>
      </c>
      <c r="B14" s="53"/>
      <c r="C14" s="54"/>
      <c r="D14" s="5" t="s">
        <v>10</v>
      </c>
      <c r="E14" s="6" t="s">
        <v>11</v>
      </c>
    </row>
    <row r="15" spans="1:9" ht="21" customHeight="1" x14ac:dyDescent="0.2">
      <c r="A15" s="68" t="s">
        <v>12</v>
      </c>
      <c r="B15" s="69"/>
      <c r="C15" s="70"/>
      <c r="D15" s="7"/>
      <c r="E15" s="8">
        <v>1</v>
      </c>
      <c r="I15" s="46"/>
    </row>
    <row r="16" spans="1:9" ht="21" customHeight="1" x14ac:dyDescent="0.2">
      <c r="A16" s="68" t="s">
        <v>13</v>
      </c>
      <c r="B16" s="69"/>
      <c r="C16" s="70"/>
      <c r="D16" s="7"/>
      <c r="E16" s="9" t="str">
        <f>IF(D15&lt;=0,"",E15/D15*D16)</f>
        <v/>
      </c>
      <c r="I16" s="47"/>
    </row>
    <row r="17" spans="1:5" ht="21" customHeight="1" x14ac:dyDescent="0.2">
      <c r="A17" s="68" t="s">
        <v>14</v>
      </c>
      <c r="B17" s="69"/>
      <c r="C17" s="70"/>
      <c r="D17" s="10">
        <f>D15-D16</f>
        <v>0</v>
      </c>
      <c r="E17" s="9" t="str">
        <f>IF(D16&lt;=0,"",E16/D16*D17)</f>
        <v/>
      </c>
    </row>
    <row r="19" spans="1:5" ht="21.6" customHeight="1" x14ac:dyDescent="0.2">
      <c r="A19" s="4" t="s">
        <v>15</v>
      </c>
    </row>
    <row r="20" spans="1:5" ht="21" customHeight="1" x14ac:dyDescent="0.2">
      <c r="A20" s="52" t="s">
        <v>9</v>
      </c>
      <c r="B20" s="53"/>
      <c r="C20" s="53"/>
      <c r="D20" s="54"/>
      <c r="E20" s="11" t="s">
        <v>10</v>
      </c>
    </row>
    <row r="21" spans="1:5" ht="21" customHeight="1" x14ac:dyDescent="0.2">
      <c r="A21" s="68" t="s">
        <v>16</v>
      </c>
      <c r="B21" s="69"/>
      <c r="C21" s="69"/>
      <c r="D21" s="70"/>
      <c r="E21" s="12">
        <f>IF(AND($B$10&lt;&gt;"",$D$10&lt;&gt;"",$D$15&lt;&gt;""),(IF(YEAR($B$10)&amp;MONTH($B$10)&lt;&gt;YEAR($D$10)&amp;MONTH($D$10),ROUND($D$15/NETWORKDAYS((EOMONTH($B$10,-1)+1),EOMONTH($B$10,0))*NETWORKDAYS($B$10,EOMONTH($B$10,0))*2,1)/2,ROUND($D$15/NETWORKDAYS((EOMONTH($B$10,-1)+1),EOMONTH($D$10,0))*NETWORKDAYS($B$10,$D$10)*2,1)/2))+(IF(YEAR($B$10)&lt;&gt;YEAR($D$10 ),(MONTH($D$10)+12-MONTH($B$10)-1)*$D$15,IF(MONTH($D$10)-MONTH($B$10)&gt;1,(MONTH($D$10)-MONTH($B$10)-1)*$D$15,0)))+(IF(YEAR($B$10)&amp;MONTH($B$10)&lt;&gt;YEAR($D$10)&amp;MONTH($D$10),ROUND($D$15/NETWORKDAYS((EOMONTH($D$10,-1)+1),EOMONTH($D$10,0))*NETWORKDAYS(EOMONTH($D$10,-1)+1,$D$10)*2,1)/2,0)),0)</f>
        <v>0</v>
      </c>
    </row>
    <row r="22" spans="1:5" x14ac:dyDescent="0.2">
      <c r="A22" s="13"/>
      <c r="B22" s="13"/>
      <c r="C22" s="13"/>
      <c r="D22" s="13"/>
    </row>
    <row r="23" spans="1:5" ht="22.9" customHeight="1" x14ac:dyDescent="0.2">
      <c r="A23" s="4" t="s">
        <v>17</v>
      </c>
    </row>
    <row r="24" spans="1:5" ht="21" customHeight="1" x14ac:dyDescent="0.2">
      <c r="A24" s="64" t="s">
        <v>18</v>
      </c>
      <c r="B24" s="66" t="s">
        <v>19</v>
      </c>
      <c r="C24" s="67"/>
      <c r="D24" s="66" t="s">
        <v>20</v>
      </c>
      <c r="E24" s="67"/>
    </row>
    <row r="25" spans="1:5" ht="21" customHeight="1" x14ac:dyDescent="0.2">
      <c r="A25" s="65"/>
      <c r="B25" s="14" t="s">
        <v>21</v>
      </c>
      <c r="C25" s="11" t="s">
        <v>22</v>
      </c>
      <c r="D25" s="14" t="s">
        <v>23</v>
      </c>
      <c r="E25" s="11" t="s">
        <v>22</v>
      </c>
    </row>
    <row r="26" spans="1:5" ht="21" customHeight="1" x14ac:dyDescent="0.2">
      <c r="A26" s="15" t="s">
        <v>24</v>
      </c>
      <c r="B26" s="17">
        <v>5.2999999999999999E-2</v>
      </c>
      <c r="C26" s="12">
        <f>ROUND($E$21*B26*2,1)/2</f>
        <v>0</v>
      </c>
      <c r="D26" s="17" t="str">
        <f>$E$17</f>
        <v/>
      </c>
      <c r="E26" s="10" t="str">
        <f>IF(D26="","",ROUND(C26*D26*2,1)/2)</f>
        <v/>
      </c>
    </row>
    <row r="27" spans="1:5" ht="21" customHeight="1" x14ac:dyDescent="0.2">
      <c r="A27" s="15" t="s">
        <v>25</v>
      </c>
      <c r="B27" s="17">
        <v>1.0999999999999999E-2</v>
      </c>
      <c r="C27" s="12">
        <f t="shared" ref="C27:C31" si="0">ROUND($E$21*B27*2,1)/2</f>
        <v>0</v>
      </c>
      <c r="D27" s="17" t="str">
        <f>$E$17</f>
        <v/>
      </c>
      <c r="E27" s="10" t="str">
        <f t="shared" ref="E27:E31" si="1">IF(D27="","",ROUND(C27*D27*2,1)/2)</f>
        <v/>
      </c>
    </row>
    <row r="28" spans="1:5" ht="21" customHeight="1" x14ac:dyDescent="0.2">
      <c r="A28" s="15" t="s">
        <v>26</v>
      </c>
      <c r="B28" s="18"/>
      <c r="C28" s="7">
        <f t="shared" si="0"/>
        <v>0</v>
      </c>
      <c r="D28" s="17">
        <v>1</v>
      </c>
      <c r="E28" s="10">
        <f t="shared" si="1"/>
        <v>0</v>
      </c>
    </row>
    <row r="29" spans="1:5" ht="21" customHeight="1" x14ac:dyDescent="0.2">
      <c r="A29" s="15" t="s">
        <v>27</v>
      </c>
      <c r="B29" s="18"/>
      <c r="C29" s="7">
        <f t="shared" si="0"/>
        <v>0</v>
      </c>
      <c r="D29" s="17">
        <v>0</v>
      </c>
      <c r="E29" s="10">
        <f t="shared" si="1"/>
        <v>0</v>
      </c>
    </row>
    <row r="30" spans="1:5" ht="21" customHeight="1" x14ac:dyDescent="0.2">
      <c r="A30" s="15" t="s">
        <v>28</v>
      </c>
      <c r="B30" s="18"/>
      <c r="C30" s="7">
        <f t="shared" si="0"/>
        <v>0</v>
      </c>
      <c r="D30" s="17">
        <v>1</v>
      </c>
      <c r="E30" s="10">
        <f t="shared" si="1"/>
        <v>0</v>
      </c>
    </row>
    <row r="31" spans="1:5" ht="30.6" customHeight="1" thickBot="1" x14ac:dyDescent="0.25">
      <c r="A31" s="15" t="s">
        <v>29</v>
      </c>
      <c r="B31" s="18"/>
      <c r="C31" s="7">
        <f t="shared" si="0"/>
        <v>0</v>
      </c>
      <c r="D31" s="17" t="str">
        <f>$E$17</f>
        <v/>
      </c>
      <c r="E31" s="10" t="str">
        <f t="shared" si="1"/>
        <v/>
      </c>
    </row>
    <row r="32" spans="1:5" ht="21" customHeight="1" thickBot="1" x14ac:dyDescent="0.25">
      <c r="A32" s="49" t="s">
        <v>30</v>
      </c>
      <c r="B32" s="50"/>
      <c r="C32" s="50"/>
      <c r="D32" s="51"/>
      <c r="E32" s="19">
        <f>SUM(E26:E31)</f>
        <v>0</v>
      </c>
    </row>
    <row r="33" spans="1:5" x14ac:dyDescent="0.2">
      <c r="A33" s="20"/>
    </row>
    <row r="34" spans="1:5" ht="85.9" customHeight="1" x14ac:dyDescent="0.2">
      <c r="A34" s="62" t="s">
        <v>31</v>
      </c>
      <c r="B34" s="63"/>
      <c r="C34" s="63"/>
      <c r="D34" s="63"/>
      <c r="E34" s="63"/>
    </row>
    <row r="35" spans="1:5" ht="36" customHeight="1" x14ac:dyDescent="0.2">
      <c r="A35" s="4" t="s">
        <v>32</v>
      </c>
    </row>
    <row r="36" spans="1:5" ht="21" customHeight="1" x14ac:dyDescent="0.2">
      <c r="A36" s="64" t="s">
        <v>33</v>
      </c>
      <c r="B36" s="64" t="s">
        <v>34</v>
      </c>
      <c r="C36" s="66" t="s">
        <v>35</v>
      </c>
      <c r="D36" s="67"/>
      <c r="E36" s="64" t="s">
        <v>10</v>
      </c>
    </row>
    <row r="37" spans="1:5" ht="21" customHeight="1" x14ac:dyDescent="0.2">
      <c r="A37" s="65"/>
      <c r="B37" s="65"/>
      <c r="C37" s="21" t="s">
        <v>36</v>
      </c>
      <c r="D37" s="21" t="s">
        <v>6</v>
      </c>
      <c r="E37" s="65"/>
    </row>
    <row r="38" spans="1:5" ht="21" customHeight="1" x14ac:dyDescent="0.2">
      <c r="A38" s="22"/>
      <c r="B38" s="23"/>
      <c r="C38" s="24"/>
      <c r="D38" s="24"/>
      <c r="E38" s="25"/>
    </row>
    <row r="39" spans="1:5" ht="21" customHeight="1" x14ac:dyDescent="0.2">
      <c r="A39" s="22"/>
      <c r="B39" s="23"/>
      <c r="C39" s="24"/>
      <c r="D39" s="24"/>
      <c r="E39" s="25"/>
    </row>
    <row r="40" spans="1:5" ht="21" customHeight="1" x14ac:dyDescent="0.2">
      <c r="A40" s="22"/>
      <c r="B40" s="23"/>
      <c r="C40" s="24"/>
      <c r="D40" s="24"/>
      <c r="E40" s="25"/>
    </row>
    <row r="41" spans="1:5" ht="21" customHeight="1" x14ac:dyDescent="0.2">
      <c r="A41" s="22"/>
      <c r="B41" s="23"/>
      <c r="C41" s="24"/>
      <c r="D41" s="24"/>
      <c r="E41" s="25"/>
    </row>
    <row r="42" spans="1:5" ht="21" customHeight="1" thickBot="1" x14ac:dyDescent="0.25">
      <c r="A42" s="22"/>
      <c r="B42" s="23"/>
      <c r="C42" s="24"/>
      <c r="D42" s="24"/>
      <c r="E42" s="25"/>
    </row>
    <row r="43" spans="1:5" ht="21" customHeight="1" thickBot="1" x14ac:dyDescent="0.25">
      <c r="A43" s="49" t="s">
        <v>30</v>
      </c>
      <c r="B43" s="50"/>
      <c r="C43" s="50"/>
      <c r="D43" s="51"/>
      <c r="E43" s="19">
        <f>SUM(E38:E42)</f>
        <v>0</v>
      </c>
    </row>
    <row r="44" spans="1:5" x14ac:dyDescent="0.2">
      <c r="A44" s="26"/>
    </row>
    <row r="45" spans="1:5" ht="30" customHeight="1" x14ac:dyDescent="0.2">
      <c r="A45" s="4" t="s">
        <v>37</v>
      </c>
    </row>
    <row r="46" spans="1:5" ht="21" customHeight="1" x14ac:dyDescent="0.2">
      <c r="A46" s="52" t="s">
        <v>38</v>
      </c>
      <c r="B46" s="53"/>
      <c r="C46" s="53"/>
      <c r="D46" s="54"/>
      <c r="E46" s="45" t="s">
        <v>10</v>
      </c>
    </row>
    <row r="47" spans="1:5" ht="21" customHeight="1" x14ac:dyDescent="0.2">
      <c r="A47" s="55" t="s">
        <v>39</v>
      </c>
      <c r="B47" s="56"/>
      <c r="C47" s="56"/>
      <c r="D47" s="57"/>
      <c r="E47" s="12">
        <f>E32</f>
        <v>0</v>
      </c>
    </row>
    <row r="48" spans="1:5" ht="21" customHeight="1" thickBot="1" x14ac:dyDescent="0.25">
      <c r="A48" s="55" t="s">
        <v>40</v>
      </c>
      <c r="B48" s="56"/>
      <c r="C48" s="56"/>
      <c r="D48" s="57"/>
      <c r="E48" s="28">
        <f>E43*-1</f>
        <v>0</v>
      </c>
    </row>
    <row r="49" spans="1:5" ht="21" customHeight="1" thickBot="1" x14ac:dyDescent="0.25">
      <c r="A49" s="58" t="s">
        <v>30</v>
      </c>
      <c r="B49" s="59"/>
      <c r="C49" s="59"/>
      <c r="D49" s="60"/>
      <c r="E49" s="29">
        <f>SUM(E47:E48)</f>
        <v>0</v>
      </c>
    </row>
    <row r="51" spans="1:5" ht="15.75" thickBot="1" x14ac:dyDescent="0.25">
      <c r="A51" s="4" t="str">
        <f>IF(E49&gt;0,"Montant en faveur de l'employeur ","Montant en faveur de l’assurance-chômage")</f>
        <v>Montant en faveur de l’assurance-chômage</v>
      </c>
      <c r="B51" s="4"/>
      <c r="C51" s="4"/>
      <c r="D51" s="4"/>
      <c r="E51" s="30">
        <f>IF(E49&gt;0,E49,E49*-1)</f>
        <v>0</v>
      </c>
    </row>
    <row r="52" spans="1:5" ht="15" thickTop="1" x14ac:dyDescent="0.2"/>
    <row r="54" spans="1:5" ht="48" customHeight="1" x14ac:dyDescent="0.2">
      <c r="A54" s="61" t="s">
        <v>41</v>
      </c>
      <c r="B54" s="61"/>
      <c r="C54" s="61"/>
      <c r="D54" s="61"/>
      <c r="E54" s="61"/>
    </row>
    <row r="55" spans="1:5" ht="42.6" customHeight="1" x14ac:dyDescent="0.2">
      <c r="A55" s="3" t="s">
        <v>42</v>
      </c>
      <c r="C55" t="s">
        <v>43</v>
      </c>
    </row>
    <row r="56" spans="1:5" ht="39" customHeight="1" x14ac:dyDescent="0.2">
      <c r="A56" s="31"/>
      <c r="B56" s="32"/>
      <c r="C56" s="48"/>
      <c r="D56" s="48"/>
      <c r="E56" s="48"/>
    </row>
    <row r="57" spans="1:5" x14ac:dyDescent="0.2">
      <c r="B57" s="33"/>
    </row>
    <row r="58" spans="1:5" x14ac:dyDescent="0.2">
      <c r="B58" s="33"/>
    </row>
  </sheetData>
  <sheetProtection sheet="1" objects="1" scenarios="1"/>
  <mergeCells count="26">
    <mergeCell ref="A15:C15"/>
    <mergeCell ref="A3:E3"/>
    <mergeCell ref="B5:D5"/>
    <mergeCell ref="B6:D6"/>
    <mergeCell ref="B8:D8"/>
    <mergeCell ref="A14:C14"/>
    <mergeCell ref="A16:C16"/>
    <mergeCell ref="A17:C17"/>
    <mergeCell ref="A20:D20"/>
    <mergeCell ref="A21:D21"/>
    <mergeCell ref="A24:A25"/>
    <mergeCell ref="B24:C24"/>
    <mergeCell ref="D24:E24"/>
    <mergeCell ref="A32:D32"/>
    <mergeCell ref="A34:E34"/>
    <mergeCell ref="A36:A37"/>
    <mergeCell ref="B36:B37"/>
    <mergeCell ref="C36:D36"/>
    <mergeCell ref="E36:E37"/>
    <mergeCell ref="C56:E56"/>
    <mergeCell ref="A43:D43"/>
    <mergeCell ref="A46:D46"/>
    <mergeCell ref="A47:D47"/>
    <mergeCell ref="A48:D48"/>
    <mergeCell ref="A49:D49"/>
    <mergeCell ref="A54:E54"/>
  </mergeCells>
  <dataValidations count="1">
    <dataValidation type="decimal" allowBlank="1" showInputMessage="1" showErrorMessage="1" errorTitle="Maximalbetrag" error="Bitte beachten Sie, dass der monatliche Bruttolohn inkl. Ausbildungszuschuss maximal CHF 3'500.00 beträgt." sqref="D15">
      <formula1>0</formula1>
      <formula2>3500</formula2>
    </dataValidation>
  </dataValidations>
  <pageMargins left="0.34251968503937008" right="0.39370078740157483" top="1.1811023622047245" bottom="0.59055118110236227" header="0.20472440944881892" footer="0.31496062992125984"/>
  <pageSetup paperSize="9" scale="94" orientation="portrait" r:id="rId1"/>
  <headerFooter scaleWithDoc="0">
    <oddHeader xml:space="preserve">&amp;L&amp;G&amp;R&amp;G </oddHeader>
    <oddFooter>&amp;L&amp;7   &amp;C&amp;7   &amp;R&amp;7&amp;P/&amp;N</oddFooter>
  </headerFooter>
  <rowBreaks count="1" manualBreakCount="1">
    <brk id="34" max="4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E58"/>
  <sheetViews>
    <sheetView showGridLines="0" view="pageBreakPreview" topLeftCell="A10" zoomScale="130" zoomScaleNormal="130" zoomScaleSheetLayoutView="130" zoomScalePageLayoutView="90" workbookViewId="0">
      <selection activeCell="H5" sqref="H5"/>
    </sheetView>
  </sheetViews>
  <sheetFormatPr baseColWidth="10" defaultColWidth="11" defaultRowHeight="14.25" x14ac:dyDescent="0.2"/>
  <cols>
    <col min="1" max="1" width="32.25" style="1" customWidth="1"/>
    <col min="2" max="2" width="16.125" style="1" customWidth="1"/>
    <col min="3" max="3" width="13" style="1" customWidth="1"/>
    <col min="4" max="4" width="14.75" style="1" customWidth="1"/>
    <col min="5" max="5" width="16.75" style="1" customWidth="1"/>
    <col min="6" max="6" width="12" style="1" customWidth="1"/>
    <col min="7" max="7" width="6.25" style="1" customWidth="1"/>
    <col min="8" max="8" width="12.75" style="1" customWidth="1"/>
    <col min="9" max="16384" width="11" style="1"/>
  </cols>
  <sheetData>
    <row r="1" spans="1:5" ht="27.75" customHeight="1" x14ac:dyDescent="0.2"/>
    <row r="2" spans="1:5" ht="21.6" customHeight="1" x14ac:dyDescent="0.2">
      <c r="A2" s="34" t="s">
        <v>44</v>
      </c>
    </row>
    <row r="3" spans="1:5" ht="41.45" customHeight="1" x14ac:dyDescent="0.2">
      <c r="A3" s="71" t="s">
        <v>0</v>
      </c>
      <c r="B3" s="71"/>
      <c r="C3" s="71"/>
      <c r="D3" s="71"/>
      <c r="E3" s="71"/>
    </row>
    <row r="4" spans="1:5" ht="22.5" customHeight="1" thickBot="1" x14ac:dyDescent="0.25">
      <c r="A4" s="2" t="s">
        <v>1</v>
      </c>
    </row>
    <row r="5" spans="1:5" s="37" customFormat="1" ht="22.5" customHeight="1" x14ac:dyDescent="0.2">
      <c r="A5" s="36" t="s">
        <v>2</v>
      </c>
      <c r="B5" s="72"/>
      <c r="C5" s="72"/>
      <c r="D5" s="72"/>
    </row>
    <row r="6" spans="1:5" s="37" customFormat="1" ht="22.5" customHeight="1" x14ac:dyDescent="0.2">
      <c r="A6" s="36" t="s">
        <v>3</v>
      </c>
      <c r="B6" s="73"/>
      <c r="C6" s="73"/>
      <c r="D6" s="73"/>
    </row>
    <row r="7" spans="1:5" s="40" customFormat="1" ht="10.15" customHeight="1" thickBot="1" x14ac:dyDescent="0.25">
      <c r="A7" s="38"/>
      <c r="B7" s="39"/>
      <c r="C7" s="39"/>
      <c r="D7" s="39"/>
    </row>
    <row r="8" spans="1:5" s="37" customFormat="1" ht="22.5" customHeight="1" x14ac:dyDescent="0.25">
      <c r="A8" s="41" t="s">
        <v>4</v>
      </c>
      <c r="B8" s="72"/>
      <c r="C8" s="72"/>
      <c r="D8" s="72"/>
    </row>
    <row r="9" spans="1:5" s="40" customFormat="1" ht="10.15" customHeight="1" thickBot="1" x14ac:dyDescent="0.25">
      <c r="A9" s="38"/>
      <c r="B9" s="39"/>
      <c r="C9" s="39"/>
      <c r="D9" s="39"/>
    </row>
    <row r="10" spans="1:5" s="37" customFormat="1" ht="22.5" customHeight="1" thickBot="1" x14ac:dyDescent="0.3">
      <c r="A10" s="42" t="s">
        <v>5</v>
      </c>
      <c r="B10" s="43"/>
      <c r="C10" s="44" t="s">
        <v>6</v>
      </c>
      <c r="D10" s="43"/>
    </row>
    <row r="11" spans="1:5" ht="21.6" customHeight="1" x14ac:dyDescent="0.2"/>
    <row r="12" spans="1:5" ht="29.45" customHeight="1" x14ac:dyDescent="0.2">
      <c r="A12" s="4" t="s">
        <v>7</v>
      </c>
    </row>
    <row r="13" spans="1:5" ht="22.9" customHeight="1" x14ac:dyDescent="0.2">
      <c r="A13" s="4" t="s">
        <v>8</v>
      </c>
    </row>
    <row r="14" spans="1:5" ht="21" customHeight="1" x14ac:dyDescent="0.2">
      <c r="A14" s="52" t="s">
        <v>9</v>
      </c>
      <c r="B14" s="53"/>
      <c r="C14" s="54"/>
      <c r="D14" s="5" t="s">
        <v>10</v>
      </c>
      <c r="E14" s="6" t="s">
        <v>11</v>
      </c>
    </row>
    <row r="15" spans="1:5" ht="21" customHeight="1" x14ac:dyDescent="0.2">
      <c r="A15" s="68" t="s">
        <v>12</v>
      </c>
      <c r="B15" s="69"/>
      <c r="C15" s="70"/>
      <c r="D15" s="7"/>
      <c r="E15" s="8">
        <v>1</v>
      </c>
    </row>
    <row r="16" spans="1:5" ht="21" customHeight="1" x14ac:dyDescent="0.2">
      <c r="A16" s="68" t="s">
        <v>13</v>
      </c>
      <c r="B16" s="69"/>
      <c r="C16" s="70"/>
      <c r="D16" s="7"/>
      <c r="E16" s="9" t="str">
        <f>IF(D15&lt;=0,"",E15/D15*D16)</f>
        <v/>
      </c>
    </row>
    <row r="17" spans="1:5" ht="21" customHeight="1" x14ac:dyDescent="0.2">
      <c r="A17" s="68" t="s">
        <v>14</v>
      </c>
      <c r="B17" s="69"/>
      <c r="C17" s="70"/>
      <c r="D17" s="10">
        <f>D15-D16</f>
        <v>0</v>
      </c>
      <c r="E17" s="9" t="str">
        <f>IF(D16&lt;=0,"",E16/D16*D17)</f>
        <v/>
      </c>
    </row>
    <row r="19" spans="1:5" ht="21.6" customHeight="1" x14ac:dyDescent="0.2">
      <c r="A19" s="4" t="s">
        <v>15</v>
      </c>
    </row>
    <row r="20" spans="1:5" ht="21" customHeight="1" x14ac:dyDescent="0.2">
      <c r="A20" s="52" t="s">
        <v>9</v>
      </c>
      <c r="B20" s="53"/>
      <c r="C20" s="53"/>
      <c r="D20" s="54"/>
      <c r="E20" s="11" t="s">
        <v>10</v>
      </c>
    </row>
    <row r="21" spans="1:5" ht="21" customHeight="1" x14ac:dyDescent="0.2">
      <c r="A21" s="68" t="s">
        <v>16</v>
      </c>
      <c r="B21" s="69"/>
      <c r="C21" s="69"/>
      <c r="D21" s="70"/>
      <c r="E21" s="12">
        <f>IF(AND($B$10&lt;&gt;"",$D$10&lt;&gt;"",$D$15&lt;&gt;""),(IF(YEAR($B$10)&amp;MONTH($B$10)&lt;&gt;YEAR($D$10)&amp;MONTH($D$10),ROUND($D$15/NETWORKDAYS((EOMONTH($B$10,-1)+1),EOMONTH($B$10,0))*NETWORKDAYS($B$10,EOMONTH($B$10,0))*2,1)/2,ROUND($D$15/NETWORKDAYS((EOMONTH($B$10,-1)+1),EOMONTH($D$10,0))*NETWORKDAYS($B$10,$D$10)*2,1)/2))+(IF(YEAR($B$10)&lt;&gt;YEAR($D$10 ),(MONTH($D$10)+12-MONTH($B$10)-1)*$D$15,IF(MONTH($D$10)-MONTH($B$10)&gt;1,(MONTH($D$10)-MONTH($B$10)-1)*$D$15,0)))+(IF(YEAR($B$10)&amp;MONTH($B$10)&lt;&gt;YEAR($D$10)&amp;MONTH($D$10),ROUND($D$15/NETWORKDAYS((EOMONTH($D$10,-1)+1),EOMONTH($D$10,0))*NETWORKDAYS(EOMONTH($D$10,-1)+1,$D$10)*2,1)/2,0)),0)</f>
        <v>0</v>
      </c>
    </row>
    <row r="22" spans="1:5" x14ac:dyDescent="0.2">
      <c r="A22" s="13"/>
      <c r="B22" s="13"/>
      <c r="C22" s="13"/>
      <c r="D22" s="13"/>
    </row>
    <row r="23" spans="1:5" ht="22.9" customHeight="1" x14ac:dyDescent="0.2">
      <c r="A23" s="4" t="s">
        <v>17</v>
      </c>
    </row>
    <row r="24" spans="1:5" ht="21" customHeight="1" x14ac:dyDescent="0.2">
      <c r="A24" s="64" t="s">
        <v>18</v>
      </c>
      <c r="B24" s="66" t="s">
        <v>19</v>
      </c>
      <c r="C24" s="67"/>
      <c r="D24" s="66" t="s">
        <v>20</v>
      </c>
      <c r="E24" s="67"/>
    </row>
    <row r="25" spans="1:5" ht="21" customHeight="1" x14ac:dyDescent="0.2">
      <c r="A25" s="65"/>
      <c r="B25" s="14" t="s">
        <v>21</v>
      </c>
      <c r="C25" s="11" t="s">
        <v>22</v>
      </c>
      <c r="D25" s="14" t="s">
        <v>23</v>
      </c>
      <c r="E25" s="11" t="s">
        <v>22</v>
      </c>
    </row>
    <row r="26" spans="1:5" ht="21" customHeight="1" x14ac:dyDescent="0.2">
      <c r="A26" s="15" t="s">
        <v>24</v>
      </c>
      <c r="B26" s="16">
        <v>5.2749999999999998E-2</v>
      </c>
      <c r="C26" s="12">
        <f>ROUND($E$21*B26*2,1)/2</f>
        <v>0</v>
      </c>
      <c r="D26" s="17" t="str">
        <f>$E$17</f>
        <v/>
      </c>
      <c r="E26" s="10" t="str">
        <f>IF(D26="","",ROUND(C26*D26*2,1)/2)</f>
        <v/>
      </c>
    </row>
    <row r="27" spans="1:5" ht="21" customHeight="1" x14ac:dyDescent="0.2">
      <c r="A27" s="15" t="s">
        <v>25</v>
      </c>
      <c r="B27" s="17">
        <v>1.0999999999999999E-2</v>
      </c>
      <c r="C27" s="12">
        <f t="shared" ref="C27:C31" si="0">ROUND($E$21*B27*2,1)/2</f>
        <v>0</v>
      </c>
      <c r="D27" s="17" t="str">
        <f>$E$17</f>
        <v/>
      </c>
      <c r="E27" s="10" t="str">
        <f t="shared" ref="E27:E31" si="1">IF(D27="","",ROUND(C27*D27*2,1)/2)</f>
        <v/>
      </c>
    </row>
    <row r="28" spans="1:5" ht="21" customHeight="1" x14ac:dyDescent="0.2">
      <c r="A28" s="15" t="s">
        <v>26</v>
      </c>
      <c r="B28" s="18"/>
      <c r="C28" s="7">
        <f t="shared" si="0"/>
        <v>0</v>
      </c>
      <c r="D28" s="17">
        <v>1</v>
      </c>
      <c r="E28" s="10">
        <f t="shared" si="1"/>
        <v>0</v>
      </c>
    </row>
    <row r="29" spans="1:5" ht="21" customHeight="1" x14ac:dyDescent="0.2">
      <c r="A29" s="15" t="s">
        <v>27</v>
      </c>
      <c r="B29" s="18"/>
      <c r="C29" s="7">
        <f t="shared" si="0"/>
        <v>0</v>
      </c>
      <c r="D29" s="17">
        <v>0</v>
      </c>
      <c r="E29" s="10">
        <f t="shared" si="1"/>
        <v>0</v>
      </c>
    </row>
    <row r="30" spans="1:5" ht="21" customHeight="1" x14ac:dyDescent="0.2">
      <c r="A30" s="15" t="s">
        <v>28</v>
      </c>
      <c r="B30" s="18"/>
      <c r="C30" s="7">
        <f t="shared" si="0"/>
        <v>0</v>
      </c>
      <c r="D30" s="17">
        <v>1</v>
      </c>
      <c r="E30" s="10">
        <f t="shared" si="1"/>
        <v>0</v>
      </c>
    </row>
    <row r="31" spans="1:5" ht="30.6" customHeight="1" thickBot="1" x14ac:dyDescent="0.25">
      <c r="A31" s="15" t="s">
        <v>29</v>
      </c>
      <c r="B31" s="18"/>
      <c r="C31" s="7">
        <f t="shared" si="0"/>
        <v>0</v>
      </c>
      <c r="D31" s="17" t="str">
        <f>$E$17</f>
        <v/>
      </c>
      <c r="E31" s="10" t="str">
        <f t="shared" si="1"/>
        <v/>
      </c>
    </row>
    <row r="32" spans="1:5" ht="21" customHeight="1" thickBot="1" x14ac:dyDescent="0.25">
      <c r="A32" s="49" t="s">
        <v>30</v>
      </c>
      <c r="B32" s="50"/>
      <c r="C32" s="50"/>
      <c r="D32" s="51"/>
      <c r="E32" s="19">
        <f>SUM(E26:E31)</f>
        <v>0</v>
      </c>
    </row>
    <row r="33" spans="1:5" x14ac:dyDescent="0.2">
      <c r="A33" s="20"/>
    </row>
    <row r="34" spans="1:5" ht="85.9" customHeight="1" x14ac:dyDescent="0.2">
      <c r="A34" s="62" t="s">
        <v>31</v>
      </c>
      <c r="B34" s="63"/>
      <c r="C34" s="63"/>
      <c r="D34" s="63"/>
      <c r="E34" s="63"/>
    </row>
    <row r="35" spans="1:5" ht="36" customHeight="1" x14ac:dyDescent="0.2">
      <c r="A35" s="4" t="s">
        <v>32</v>
      </c>
    </row>
    <row r="36" spans="1:5" ht="21" customHeight="1" x14ac:dyDescent="0.2">
      <c r="A36" s="64" t="s">
        <v>33</v>
      </c>
      <c r="B36" s="64" t="s">
        <v>34</v>
      </c>
      <c r="C36" s="66" t="s">
        <v>35</v>
      </c>
      <c r="D36" s="67"/>
      <c r="E36" s="64" t="s">
        <v>10</v>
      </c>
    </row>
    <row r="37" spans="1:5" ht="21" customHeight="1" x14ac:dyDescent="0.2">
      <c r="A37" s="65"/>
      <c r="B37" s="65"/>
      <c r="C37" s="21" t="s">
        <v>36</v>
      </c>
      <c r="D37" s="21" t="s">
        <v>6</v>
      </c>
      <c r="E37" s="65"/>
    </row>
    <row r="38" spans="1:5" ht="21" customHeight="1" x14ac:dyDescent="0.2">
      <c r="A38" s="22"/>
      <c r="B38" s="23"/>
      <c r="C38" s="24"/>
      <c r="D38" s="24"/>
      <c r="E38" s="25"/>
    </row>
    <row r="39" spans="1:5" ht="21" customHeight="1" x14ac:dyDescent="0.2">
      <c r="A39" s="22"/>
      <c r="B39" s="23"/>
      <c r="C39" s="24"/>
      <c r="D39" s="24"/>
      <c r="E39" s="25"/>
    </row>
    <row r="40" spans="1:5" ht="21" customHeight="1" x14ac:dyDescent="0.2">
      <c r="A40" s="22"/>
      <c r="B40" s="23"/>
      <c r="C40" s="24"/>
      <c r="D40" s="24"/>
      <c r="E40" s="25"/>
    </row>
    <row r="41" spans="1:5" ht="21" customHeight="1" x14ac:dyDescent="0.2">
      <c r="A41" s="22"/>
      <c r="B41" s="23"/>
      <c r="C41" s="24"/>
      <c r="D41" s="24"/>
      <c r="E41" s="25"/>
    </row>
    <row r="42" spans="1:5" ht="21" customHeight="1" thickBot="1" x14ac:dyDescent="0.25">
      <c r="A42" s="22"/>
      <c r="B42" s="23"/>
      <c r="C42" s="24"/>
      <c r="D42" s="24"/>
      <c r="E42" s="25"/>
    </row>
    <row r="43" spans="1:5" ht="21" customHeight="1" thickBot="1" x14ac:dyDescent="0.25">
      <c r="A43" s="49" t="s">
        <v>30</v>
      </c>
      <c r="B43" s="50"/>
      <c r="C43" s="50"/>
      <c r="D43" s="51"/>
      <c r="E43" s="19">
        <f>SUM(E38:E42)</f>
        <v>0</v>
      </c>
    </row>
    <row r="44" spans="1:5" x14ac:dyDescent="0.2">
      <c r="A44" s="26"/>
    </row>
    <row r="45" spans="1:5" ht="30" customHeight="1" x14ac:dyDescent="0.2">
      <c r="A45" s="4" t="s">
        <v>37</v>
      </c>
    </row>
    <row r="46" spans="1:5" ht="21" customHeight="1" x14ac:dyDescent="0.2">
      <c r="A46" s="52" t="s">
        <v>38</v>
      </c>
      <c r="B46" s="53"/>
      <c r="C46" s="53"/>
      <c r="D46" s="54"/>
      <c r="E46" s="27" t="s">
        <v>10</v>
      </c>
    </row>
    <row r="47" spans="1:5" ht="21" customHeight="1" x14ac:dyDescent="0.2">
      <c r="A47" s="55" t="s">
        <v>39</v>
      </c>
      <c r="B47" s="56"/>
      <c r="C47" s="56"/>
      <c r="D47" s="57"/>
      <c r="E47" s="12">
        <f>E32</f>
        <v>0</v>
      </c>
    </row>
    <row r="48" spans="1:5" ht="21" customHeight="1" thickBot="1" x14ac:dyDescent="0.25">
      <c r="A48" s="55" t="s">
        <v>40</v>
      </c>
      <c r="B48" s="56"/>
      <c r="C48" s="56"/>
      <c r="D48" s="57"/>
      <c r="E48" s="28">
        <f>E43*-1</f>
        <v>0</v>
      </c>
    </row>
    <row r="49" spans="1:5" ht="21" customHeight="1" thickBot="1" x14ac:dyDescent="0.25">
      <c r="A49" s="58" t="s">
        <v>30</v>
      </c>
      <c r="B49" s="59"/>
      <c r="C49" s="59"/>
      <c r="D49" s="60"/>
      <c r="E49" s="29">
        <f>SUM(E47:E48)</f>
        <v>0</v>
      </c>
    </row>
    <row r="51" spans="1:5" ht="15.75" thickBot="1" x14ac:dyDescent="0.25">
      <c r="A51" s="4" t="str">
        <f>IF(E49&gt;0,"Montant en faveur de l'employeur ","Montant en faveur de l’assurance-chômage")</f>
        <v>Montant en faveur de l’assurance-chômage</v>
      </c>
      <c r="B51" s="4"/>
      <c r="C51" s="4"/>
      <c r="D51" s="4"/>
      <c r="E51" s="30">
        <f>IF(E49&gt;0,E49,E49*-1)</f>
        <v>0</v>
      </c>
    </row>
    <row r="52" spans="1:5" ht="15" thickTop="1" x14ac:dyDescent="0.2"/>
    <row r="54" spans="1:5" ht="48" customHeight="1" x14ac:dyDescent="0.2">
      <c r="A54" s="61" t="s">
        <v>41</v>
      </c>
      <c r="B54" s="61"/>
      <c r="C54" s="61"/>
      <c r="D54" s="61"/>
      <c r="E54" s="61"/>
    </row>
    <row r="55" spans="1:5" ht="42.6" customHeight="1" x14ac:dyDescent="0.2">
      <c r="A55" s="3" t="s">
        <v>42</v>
      </c>
      <c r="C55" t="s">
        <v>43</v>
      </c>
    </row>
    <row r="56" spans="1:5" ht="39" customHeight="1" x14ac:dyDescent="0.2">
      <c r="A56" s="31"/>
      <c r="B56" s="32"/>
      <c r="C56" s="48"/>
      <c r="D56" s="48"/>
      <c r="E56" s="48"/>
    </row>
    <row r="57" spans="1:5" x14ac:dyDescent="0.2">
      <c r="B57" s="33"/>
    </row>
    <row r="58" spans="1:5" x14ac:dyDescent="0.2">
      <c r="B58" s="33"/>
    </row>
  </sheetData>
  <sheetProtection sheet="1" objects="1" scenarios="1"/>
  <mergeCells count="26">
    <mergeCell ref="A15:C15"/>
    <mergeCell ref="A3:E3"/>
    <mergeCell ref="B5:D5"/>
    <mergeCell ref="B6:D6"/>
    <mergeCell ref="B8:D8"/>
    <mergeCell ref="A14:C14"/>
    <mergeCell ref="A16:C16"/>
    <mergeCell ref="A17:C17"/>
    <mergeCell ref="A20:D20"/>
    <mergeCell ref="A21:D21"/>
    <mergeCell ref="A24:A25"/>
    <mergeCell ref="B24:C24"/>
    <mergeCell ref="D24:E24"/>
    <mergeCell ref="A32:D32"/>
    <mergeCell ref="A34:E34"/>
    <mergeCell ref="A36:A37"/>
    <mergeCell ref="B36:B37"/>
    <mergeCell ref="C36:D36"/>
    <mergeCell ref="E36:E37"/>
    <mergeCell ref="C56:E56"/>
    <mergeCell ref="A43:D43"/>
    <mergeCell ref="A46:D46"/>
    <mergeCell ref="A47:D47"/>
    <mergeCell ref="A48:D48"/>
    <mergeCell ref="A49:D49"/>
    <mergeCell ref="A54:E54"/>
  </mergeCells>
  <dataValidations count="1">
    <dataValidation type="decimal" allowBlank="1" showInputMessage="1" showErrorMessage="1" errorTitle="Maximalbetrag" error="Bitte beachten Sie, dass der monatliche Bruttolohn inkl. Ausbildungszuschuss maximal CHF 3'500.00 beträgt." sqref="D15">
      <formula1>0</formula1>
      <formula2>3500</formula2>
    </dataValidation>
  </dataValidations>
  <pageMargins left="0.34251968503937008" right="0.39370078740157483" top="1.1811023622047245" bottom="0.59055118110236227" header="0.20472440944881892" footer="0.31496062992125984"/>
  <pageSetup paperSize="9" scale="94" orientation="portrait" r:id="rId1"/>
  <headerFooter scaleWithDoc="0">
    <oddHeader xml:space="preserve">&amp;L&amp;G&amp;R&amp;G </oddHeader>
    <oddFooter>&amp;L&amp;7   &amp;C&amp;7   &amp;R&amp;7&amp;P/&amp;N</oddFooter>
  </headerFooter>
  <rowBreaks count="1" manualBreakCount="1">
    <brk id="34" max="4" man="1"/>
  </row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E58"/>
  <sheetViews>
    <sheetView showGridLines="0" view="pageBreakPreview" topLeftCell="A10" zoomScale="130" zoomScaleNormal="100" zoomScaleSheetLayoutView="130" zoomScalePageLayoutView="90" workbookViewId="0">
      <selection activeCell="G4" sqref="G4"/>
    </sheetView>
  </sheetViews>
  <sheetFormatPr baseColWidth="10" defaultColWidth="11" defaultRowHeight="14.25" x14ac:dyDescent="0.2"/>
  <cols>
    <col min="1" max="1" width="32.25" style="1" customWidth="1"/>
    <col min="2" max="2" width="16.125" style="1" customWidth="1"/>
    <col min="3" max="3" width="13" style="1" customWidth="1"/>
    <col min="4" max="4" width="14.75" style="1" customWidth="1"/>
    <col min="5" max="5" width="16.75" style="1" customWidth="1"/>
    <col min="6" max="6" width="12" style="1" customWidth="1"/>
    <col min="7" max="7" width="6.25" style="1" customWidth="1"/>
    <col min="8" max="8" width="12.75" style="1" customWidth="1"/>
    <col min="9" max="16384" width="11" style="1"/>
  </cols>
  <sheetData>
    <row r="1" spans="1:5" ht="30" customHeight="1" x14ac:dyDescent="0.2"/>
    <row r="2" spans="1:5" ht="21.6" customHeight="1" x14ac:dyDescent="0.2">
      <c r="A2" s="34" t="s">
        <v>44</v>
      </c>
    </row>
    <row r="3" spans="1:5" ht="41.45" customHeight="1" x14ac:dyDescent="0.2">
      <c r="A3" s="71" t="s">
        <v>0</v>
      </c>
      <c r="B3" s="71"/>
      <c r="C3" s="71"/>
      <c r="D3" s="71"/>
      <c r="E3" s="71"/>
    </row>
    <row r="4" spans="1:5" ht="22.5" customHeight="1" thickBot="1" x14ac:dyDescent="0.25">
      <c r="A4" s="2" t="s">
        <v>1</v>
      </c>
    </row>
    <row r="5" spans="1:5" s="37" customFormat="1" ht="22.5" customHeight="1" x14ac:dyDescent="0.2">
      <c r="A5" s="36" t="s">
        <v>2</v>
      </c>
      <c r="B5" s="72"/>
      <c r="C5" s="72"/>
      <c r="D5" s="72"/>
    </row>
    <row r="6" spans="1:5" s="37" customFormat="1" ht="22.5" customHeight="1" x14ac:dyDescent="0.2">
      <c r="A6" s="36" t="s">
        <v>3</v>
      </c>
      <c r="B6" s="73"/>
      <c r="C6" s="73"/>
      <c r="D6" s="73"/>
    </row>
    <row r="7" spans="1:5" s="40" customFormat="1" ht="10.15" customHeight="1" thickBot="1" x14ac:dyDescent="0.25">
      <c r="A7" s="38"/>
      <c r="B7" s="39"/>
      <c r="C7" s="39"/>
      <c r="D7" s="39"/>
    </row>
    <row r="8" spans="1:5" s="37" customFormat="1" ht="22.5" customHeight="1" x14ac:dyDescent="0.25">
      <c r="A8" s="41" t="s">
        <v>4</v>
      </c>
      <c r="B8" s="72"/>
      <c r="C8" s="72"/>
      <c r="D8" s="72"/>
    </row>
    <row r="9" spans="1:5" s="40" customFormat="1" ht="10.15" customHeight="1" thickBot="1" x14ac:dyDescent="0.25">
      <c r="A9" s="38"/>
      <c r="B9" s="39"/>
      <c r="C9" s="39"/>
      <c r="D9" s="39"/>
    </row>
    <row r="10" spans="1:5" s="37" customFormat="1" ht="22.5" customHeight="1" thickBot="1" x14ac:dyDescent="0.3">
      <c r="A10" s="42" t="s">
        <v>5</v>
      </c>
      <c r="B10" s="43"/>
      <c r="C10" s="44" t="s">
        <v>6</v>
      </c>
      <c r="D10" s="43"/>
    </row>
    <row r="11" spans="1:5" ht="21.6" customHeight="1" x14ac:dyDescent="0.2"/>
    <row r="12" spans="1:5" ht="29.45" customHeight="1" x14ac:dyDescent="0.2">
      <c r="A12" s="4" t="s">
        <v>7</v>
      </c>
    </row>
    <row r="13" spans="1:5" ht="22.9" customHeight="1" x14ac:dyDescent="0.2">
      <c r="A13" s="4" t="s">
        <v>8</v>
      </c>
    </row>
    <row r="14" spans="1:5" ht="21" customHeight="1" x14ac:dyDescent="0.2">
      <c r="A14" s="52" t="s">
        <v>9</v>
      </c>
      <c r="B14" s="53"/>
      <c r="C14" s="54"/>
      <c r="D14" s="5" t="s">
        <v>10</v>
      </c>
      <c r="E14" s="6" t="s">
        <v>11</v>
      </c>
    </row>
    <row r="15" spans="1:5" ht="21" customHeight="1" x14ac:dyDescent="0.2">
      <c r="A15" s="68" t="s">
        <v>12</v>
      </c>
      <c r="B15" s="69"/>
      <c r="C15" s="70"/>
      <c r="D15" s="7"/>
      <c r="E15" s="8">
        <v>1</v>
      </c>
    </row>
    <row r="16" spans="1:5" ht="21" customHeight="1" x14ac:dyDescent="0.2">
      <c r="A16" s="68" t="s">
        <v>13</v>
      </c>
      <c r="B16" s="69"/>
      <c r="C16" s="70"/>
      <c r="D16" s="7"/>
      <c r="E16" s="9" t="str">
        <f>IF(D15&lt;=0,"",E15/D15*D16)</f>
        <v/>
      </c>
    </row>
    <row r="17" spans="1:5" ht="21" customHeight="1" x14ac:dyDescent="0.2">
      <c r="A17" s="68" t="s">
        <v>14</v>
      </c>
      <c r="B17" s="69"/>
      <c r="C17" s="70"/>
      <c r="D17" s="10">
        <f>D15-D16</f>
        <v>0</v>
      </c>
      <c r="E17" s="9" t="str">
        <f>IF(D16&lt;=0,"",E16/D16*D17)</f>
        <v/>
      </c>
    </row>
    <row r="19" spans="1:5" ht="21.6" customHeight="1" x14ac:dyDescent="0.2">
      <c r="A19" s="4" t="s">
        <v>15</v>
      </c>
    </row>
    <row r="20" spans="1:5" ht="21" customHeight="1" x14ac:dyDescent="0.2">
      <c r="A20" s="52" t="s">
        <v>9</v>
      </c>
      <c r="B20" s="53"/>
      <c r="C20" s="53"/>
      <c r="D20" s="54"/>
      <c r="E20" s="11" t="s">
        <v>10</v>
      </c>
    </row>
    <row r="21" spans="1:5" ht="21" customHeight="1" x14ac:dyDescent="0.2">
      <c r="A21" s="68" t="s">
        <v>16</v>
      </c>
      <c r="B21" s="69"/>
      <c r="C21" s="69"/>
      <c r="D21" s="70"/>
      <c r="E21" s="12">
        <f>IF(AND($B$10&lt;&gt;"",$D$10&lt;&gt;"",$D$15&lt;&gt;""),(IF(YEAR($B$10)&amp;MONTH($B$10)&lt;&gt;YEAR($D$10)&amp;MONTH($D$10),ROUND($D$15/NETWORKDAYS((EOMONTH($B$10,-1)+1),EOMONTH($B$10,0))*NETWORKDAYS($B$10,EOMONTH($B$10,0))*2,1)/2,ROUND($D$15/NETWORKDAYS((EOMONTH($B$10,-1)+1),EOMONTH($D$10,0))*NETWORKDAYS($B$10,$D$10)*2,1)/2))+(IF(YEAR($B$10)&lt;&gt;YEAR($D$10 ),(MONTH($D$10)+12-MONTH($B$10)-1)*$D$15,IF(MONTH($D$10)-MONTH($B$10)&gt;1,(MONTH($D$10)-MONTH($B$10)-1)*$D$15,0)))+(IF(YEAR($B$10)&amp;MONTH($B$10)&lt;&gt;YEAR($D$10)&amp;MONTH($D$10),ROUND($D$15/NETWORKDAYS((EOMONTH($D$10,-1)+1),EOMONTH($D$10,0))*NETWORKDAYS(EOMONTH($D$10,-1)+1,$D$10)*2,1)/2,0)),0)</f>
        <v>0</v>
      </c>
    </row>
    <row r="22" spans="1:5" x14ac:dyDescent="0.2">
      <c r="A22" s="13"/>
      <c r="B22" s="13"/>
      <c r="C22" s="13"/>
      <c r="D22" s="13"/>
    </row>
    <row r="23" spans="1:5" ht="22.9" customHeight="1" x14ac:dyDescent="0.2">
      <c r="A23" s="4" t="s">
        <v>17</v>
      </c>
    </row>
    <row r="24" spans="1:5" ht="21" customHeight="1" x14ac:dyDescent="0.2">
      <c r="A24" s="64" t="s">
        <v>18</v>
      </c>
      <c r="B24" s="66" t="s">
        <v>19</v>
      </c>
      <c r="C24" s="67"/>
      <c r="D24" s="66" t="s">
        <v>20</v>
      </c>
      <c r="E24" s="67"/>
    </row>
    <row r="25" spans="1:5" ht="21" customHeight="1" x14ac:dyDescent="0.2">
      <c r="A25" s="65"/>
      <c r="B25" s="14" t="s">
        <v>21</v>
      </c>
      <c r="C25" s="11" t="s">
        <v>22</v>
      </c>
      <c r="D25" s="14" t="s">
        <v>23</v>
      </c>
      <c r="E25" s="11" t="s">
        <v>22</v>
      </c>
    </row>
    <row r="26" spans="1:5" ht="21" customHeight="1" x14ac:dyDescent="0.2">
      <c r="A26" s="15" t="s">
        <v>24</v>
      </c>
      <c r="B26" s="16">
        <v>5.1249999999999997E-2</v>
      </c>
      <c r="C26" s="12">
        <f>ROUND($E$21*B26*2,1)/2</f>
        <v>0</v>
      </c>
      <c r="D26" s="17" t="str">
        <f>$E$17</f>
        <v/>
      </c>
      <c r="E26" s="10" t="str">
        <f>IF(D26="","",ROUND(C26*D26*2,1)/2)</f>
        <v/>
      </c>
    </row>
    <row r="27" spans="1:5" ht="21" customHeight="1" x14ac:dyDescent="0.2">
      <c r="A27" s="15" t="s">
        <v>25</v>
      </c>
      <c r="B27" s="17">
        <v>1.0999999999999999E-2</v>
      </c>
      <c r="C27" s="12">
        <f t="shared" ref="C27:C31" si="0">ROUND($E$21*B27*2,1)/2</f>
        <v>0</v>
      </c>
      <c r="D27" s="17" t="str">
        <f>$E$17</f>
        <v/>
      </c>
      <c r="E27" s="10" t="str">
        <f t="shared" ref="E27:E31" si="1">IF(D27="","",ROUND(C27*D27*2,1)/2)</f>
        <v/>
      </c>
    </row>
    <row r="28" spans="1:5" ht="21" customHeight="1" x14ac:dyDescent="0.2">
      <c r="A28" s="15" t="s">
        <v>26</v>
      </c>
      <c r="B28" s="18"/>
      <c r="C28" s="7">
        <f t="shared" si="0"/>
        <v>0</v>
      </c>
      <c r="D28" s="17">
        <v>1</v>
      </c>
      <c r="E28" s="10">
        <f t="shared" si="1"/>
        <v>0</v>
      </c>
    </row>
    <row r="29" spans="1:5" ht="21" customHeight="1" x14ac:dyDescent="0.2">
      <c r="A29" s="15" t="s">
        <v>27</v>
      </c>
      <c r="B29" s="18"/>
      <c r="C29" s="7">
        <f t="shared" si="0"/>
        <v>0</v>
      </c>
      <c r="D29" s="17">
        <v>0</v>
      </c>
      <c r="E29" s="10">
        <f t="shared" si="1"/>
        <v>0</v>
      </c>
    </row>
    <row r="30" spans="1:5" ht="21" customHeight="1" x14ac:dyDescent="0.2">
      <c r="A30" s="15" t="s">
        <v>28</v>
      </c>
      <c r="B30" s="18"/>
      <c r="C30" s="7">
        <f t="shared" si="0"/>
        <v>0</v>
      </c>
      <c r="D30" s="17">
        <v>1</v>
      </c>
      <c r="E30" s="10">
        <f t="shared" si="1"/>
        <v>0</v>
      </c>
    </row>
    <row r="31" spans="1:5" ht="30.6" customHeight="1" thickBot="1" x14ac:dyDescent="0.25">
      <c r="A31" s="15" t="s">
        <v>29</v>
      </c>
      <c r="B31" s="18"/>
      <c r="C31" s="7">
        <f t="shared" si="0"/>
        <v>0</v>
      </c>
      <c r="D31" s="17" t="str">
        <f>$E$17</f>
        <v/>
      </c>
      <c r="E31" s="10" t="str">
        <f t="shared" si="1"/>
        <v/>
      </c>
    </row>
    <row r="32" spans="1:5" ht="21" customHeight="1" thickBot="1" x14ac:dyDescent="0.25">
      <c r="A32" s="49" t="s">
        <v>30</v>
      </c>
      <c r="B32" s="50"/>
      <c r="C32" s="50"/>
      <c r="D32" s="51"/>
      <c r="E32" s="19">
        <f>SUM(E26:E31)</f>
        <v>0</v>
      </c>
    </row>
    <row r="33" spans="1:5" x14ac:dyDescent="0.2">
      <c r="A33" s="20"/>
    </row>
    <row r="34" spans="1:5" ht="85.9" customHeight="1" x14ac:dyDescent="0.2">
      <c r="A34" s="62" t="s">
        <v>31</v>
      </c>
      <c r="B34" s="63"/>
      <c r="C34" s="63"/>
      <c r="D34" s="63"/>
      <c r="E34" s="63"/>
    </row>
    <row r="35" spans="1:5" ht="36" customHeight="1" x14ac:dyDescent="0.2">
      <c r="A35" s="4" t="s">
        <v>32</v>
      </c>
    </row>
    <row r="36" spans="1:5" ht="21" customHeight="1" x14ac:dyDescent="0.2">
      <c r="A36" s="64" t="s">
        <v>33</v>
      </c>
      <c r="B36" s="64" t="s">
        <v>34</v>
      </c>
      <c r="C36" s="66" t="s">
        <v>35</v>
      </c>
      <c r="D36" s="67"/>
      <c r="E36" s="64" t="s">
        <v>10</v>
      </c>
    </row>
    <row r="37" spans="1:5" ht="21" customHeight="1" x14ac:dyDescent="0.2">
      <c r="A37" s="65"/>
      <c r="B37" s="65"/>
      <c r="C37" s="21" t="s">
        <v>36</v>
      </c>
      <c r="D37" s="21" t="s">
        <v>6</v>
      </c>
      <c r="E37" s="65"/>
    </row>
    <row r="38" spans="1:5" ht="21" customHeight="1" x14ac:dyDescent="0.2">
      <c r="A38" s="22"/>
      <c r="B38" s="23"/>
      <c r="C38" s="24"/>
      <c r="D38" s="24"/>
      <c r="E38" s="25"/>
    </row>
    <row r="39" spans="1:5" ht="21" customHeight="1" x14ac:dyDescent="0.2">
      <c r="A39" s="22"/>
      <c r="B39" s="23"/>
      <c r="C39" s="24"/>
      <c r="D39" s="24"/>
      <c r="E39" s="25"/>
    </row>
    <row r="40" spans="1:5" ht="21" customHeight="1" x14ac:dyDescent="0.2">
      <c r="A40" s="22"/>
      <c r="B40" s="23"/>
      <c r="C40" s="24"/>
      <c r="D40" s="24"/>
      <c r="E40" s="25"/>
    </row>
    <row r="41" spans="1:5" ht="21" customHeight="1" x14ac:dyDescent="0.2">
      <c r="A41" s="22"/>
      <c r="B41" s="23"/>
      <c r="C41" s="24"/>
      <c r="D41" s="24"/>
      <c r="E41" s="25"/>
    </row>
    <row r="42" spans="1:5" ht="21" customHeight="1" thickBot="1" x14ac:dyDescent="0.25">
      <c r="A42" s="22"/>
      <c r="B42" s="23"/>
      <c r="C42" s="24"/>
      <c r="D42" s="24"/>
      <c r="E42" s="25"/>
    </row>
    <row r="43" spans="1:5" ht="21" customHeight="1" thickBot="1" x14ac:dyDescent="0.25">
      <c r="A43" s="49" t="s">
        <v>30</v>
      </c>
      <c r="B43" s="50"/>
      <c r="C43" s="50"/>
      <c r="D43" s="51"/>
      <c r="E43" s="19">
        <f>SUM(E38:E42)</f>
        <v>0</v>
      </c>
    </row>
    <row r="44" spans="1:5" x14ac:dyDescent="0.2">
      <c r="A44" s="26"/>
    </row>
    <row r="45" spans="1:5" ht="30" customHeight="1" x14ac:dyDescent="0.2">
      <c r="A45" s="4" t="s">
        <v>37</v>
      </c>
    </row>
    <row r="46" spans="1:5" ht="21" customHeight="1" x14ac:dyDescent="0.2">
      <c r="A46" s="52" t="s">
        <v>38</v>
      </c>
      <c r="B46" s="53"/>
      <c r="C46" s="53"/>
      <c r="D46" s="54"/>
      <c r="E46" s="35" t="s">
        <v>10</v>
      </c>
    </row>
    <row r="47" spans="1:5" ht="21" customHeight="1" x14ac:dyDescent="0.2">
      <c r="A47" s="55" t="s">
        <v>39</v>
      </c>
      <c r="B47" s="56"/>
      <c r="C47" s="56"/>
      <c r="D47" s="57"/>
      <c r="E47" s="12">
        <f>E32</f>
        <v>0</v>
      </c>
    </row>
    <row r="48" spans="1:5" ht="21" customHeight="1" thickBot="1" x14ac:dyDescent="0.25">
      <c r="A48" s="55" t="s">
        <v>40</v>
      </c>
      <c r="B48" s="56"/>
      <c r="C48" s="56"/>
      <c r="D48" s="57"/>
      <c r="E48" s="28">
        <f>E43*-1</f>
        <v>0</v>
      </c>
    </row>
    <row r="49" spans="1:5" ht="21" customHeight="1" thickBot="1" x14ac:dyDescent="0.25">
      <c r="A49" s="58" t="s">
        <v>30</v>
      </c>
      <c r="B49" s="59"/>
      <c r="C49" s="59"/>
      <c r="D49" s="60"/>
      <c r="E49" s="29">
        <f>SUM(E47:E48)</f>
        <v>0</v>
      </c>
    </row>
    <row r="51" spans="1:5" ht="15.75" thickBot="1" x14ac:dyDescent="0.25">
      <c r="A51" s="4" t="str">
        <f>IF(E49&gt;0,"Montant en faveur de l'employeur ","Montant en faveur de l’assurance-chômage")</f>
        <v>Montant en faveur de l’assurance-chômage</v>
      </c>
      <c r="B51" s="4"/>
      <c r="C51" s="4"/>
      <c r="D51" s="4"/>
      <c r="E51" s="30">
        <f>IF(E49&gt;0,E49,E49*-1)</f>
        <v>0</v>
      </c>
    </row>
    <row r="52" spans="1:5" ht="15" thickTop="1" x14ac:dyDescent="0.2"/>
    <row r="54" spans="1:5" ht="48" customHeight="1" x14ac:dyDescent="0.2">
      <c r="A54" s="61" t="s">
        <v>41</v>
      </c>
      <c r="B54" s="61"/>
      <c r="C54" s="61"/>
      <c r="D54" s="61"/>
      <c r="E54" s="61"/>
    </row>
    <row r="55" spans="1:5" ht="42.6" customHeight="1" x14ac:dyDescent="0.2">
      <c r="A55" s="3" t="s">
        <v>42</v>
      </c>
      <c r="C55" t="s">
        <v>43</v>
      </c>
    </row>
    <row r="56" spans="1:5" ht="39" customHeight="1" x14ac:dyDescent="0.2">
      <c r="A56" s="31"/>
      <c r="B56" s="32"/>
      <c r="C56" s="48"/>
      <c r="D56" s="48"/>
      <c r="E56" s="48"/>
    </row>
    <row r="57" spans="1:5" x14ac:dyDescent="0.2">
      <c r="B57" s="33"/>
    </row>
    <row r="58" spans="1:5" x14ac:dyDescent="0.2">
      <c r="B58" s="33"/>
    </row>
  </sheetData>
  <sheetProtection sheet="1" objects="1" scenarios="1"/>
  <mergeCells count="26">
    <mergeCell ref="A15:C15"/>
    <mergeCell ref="A3:E3"/>
    <mergeCell ref="B5:D5"/>
    <mergeCell ref="B6:D6"/>
    <mergeCell ref="B8:D8"/>
    <mergeCell ref="A14:C14"/>
    <mergeCell ref="A16:C16"/>
    <mergeCell ref="A17:C17"/>
    <mergeCell ref="A20:D20"/>
    <mergeCell ref="A21:D21"/>
    <mergeCell ref="A24:A25"/>
    <mergeCell ref="B24:C24"/>
    <mergeCell ref="D24:E24"/>
    <mergeCell ref="A32:D32"/>
    <mergeCell ref="A34:E34"/>
    <mergeCell ref="A36:A37"/>
    <mergeCell ref="B36:B37"/>
    <mergeCell ref="C36:D36"/>
    <mergeCell ref="E36:E37"/>
    <mergeCell ref="C56:E56"/>
    <mergeCell ref="A43:D43"/>
    <mergeCell ref="A46:D46"/>
    <mergeCell ref="A47:D47"/>
    <mergeCell ref="A48:D48"/>
    <mergeCell ref="A49:D49"/>
    <mergeCell ref="A54:E54"/>
  </mergeCells>
  <dataValidations count="1">
    <dataValidation type="decimal" allowBlank="1" showInputMessage="1" showErrorMessage="1" errorTitle="Maximalbetrag" error="Bitte beachten Sie, dass der monatliche Bruttolohn inkl. Ausbildungszuschuss maximal CHF 3'500.00 beträgt." sqref="D15">
      <formula1>0</formula1>
      <formula2>3500</formula2>
    </dataValidation>
  </dataValidations>
  <pageMargins left="0.34251968503937008" right="0.39370078740157483" top="1.1811023622047245" bottom="0.59055118110236227" header="0.20472440944881892" footer="0.31496062992125984"/>
  <pageSetup paperSize="9" scale="94" orientation="portrait" r:id="rId1"/>
  <headerFooter scaleWithDoc="0">
    <oddHeader xml:space="preserve">&amp;L&amp;G&amp;R&amp;G </oddHeader>
    <oddFooter>&amp;L&amp;7   &amp;C&amp;7   &amp;R&amp;7&amp;P/&amp;N</oddFooter>
  </headerFooter>
  <rowBreaks count="1" manualBreakCount="1">
    <brk id="34" max="4" man="1"/>
  </row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Décompte AFO - dès 01.01.2021</vt:lpstr>
      <vt:lpstr>Décompte AFO- jusqu' 31.12.2020</vt:lpstr>
      <vt:lpstr>Décompte AFO- jusqu' 31.12.2019</vt:lpstr>
      <vt:lpstr>'Décompte AFO - dès 01.01.2021'!Druckbereich</vt:lpstr>
      <vt:lpstr>'Décompte AFO- jusqu'' 31.12.2019'!Druckbereich</vt:lpstr>
      <vt:lpstr>'Décompte AFO- jusqu'' 31.12.2020'!Druckbereich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Schär</dc:creator>
  <cp:lastModifiedBy>Hausherr Beat, WEU-AWI-STAB-IE</cp:lastModifiedBy>
  <cp:lastPrinted>2021-02-15T09:08:08Z</cp:lastPrinted>
  <dcterms:created xsi:type="dcterms:W3CDTF">2017-01-27T10:03:10Z</dcterms:created>
  <dcterms:modified xsi:type="dcterms:W3CDTF">2021-05-11T08:05:45Z</dcterms:modified>
</cp:coreProperties>
</file>