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AWI\Stab\Komm\Internet\Bewirtschaftung\AVA\RAV\"/>
    </mc:Choice>
  </mc:AlternateContent>
  <bookViews>
    <workbookView xWindow="-120" yWindow="120" windowWidth="38640" windowHeight="14370" firstSheet="1" activeTab="1"/>
  </bookViews>
  <sheets>
    <sheet name="Abrechnung AZ - bis 31.12.2 (2" sheetId="2" state="hidden" r:id="rId1"/>
    <sheet name="Abrechnung AZ - ab 01.01.2021" sheetId="5" r:id="rId2"/>
    <sheet name="Abrechnung AZ - bis 31.12.2020" sheetId="4" r:id="rId3"/>
    <sheet name="Abrechnung AZ - bis 31.12.2019" sheetId="1" r:id="rId4"/>
  </sheets>
  <definedNames>
    <definedName name="_xlnm.Print_Area" localSheetId="1">'Abrechnung AZ - ab 01.01.2021'!$A$2:$E$59</definedName>
    <definedName name="_xlnm.Print_Area" localSheetId="0">'Abrechnung AZ - bis 31.12.2 (2'!$A$1:$E$57</definedName>
    <definedName name="_xlnm.Print_Area" localSheetId="3">'Abrechnung AZ - bis 31.12.2019'!$A$2:$E$59</definedName>
    <definedName name="_xlnm.Print_Area" localSheetId="2">'Abrechnung AZ - bis 31.12.2020'!$A$2:$E$59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5" l="1"/>
  <c r="E43" i="5"/>
  <c r="E21" i="5"/>
  <c r="C30" i="5" s="1"/>
  <c r="E30" i="5" s="1"/>
  <c r="E17" i="5"/>
  <c r="D31" i="5" s="1"/>
  <c r="E31" i="5" s="1"/>
  <c r="D17" i="5"/>
  <c r="E16" i="5"/>
  <c r="C27" i="5" l="1"/>
  <c r="C26" i="5"/>
  <c r="D27" i="5"/>
  <c r="E27" i="5" s="1"/>
  <c r="C29" i="5"/>
  <c r="E29" i="5" s="1"/>
  <c r="C31" i="5"/>
  <c r="C28" i="5"/>
  <c r="E28" i="5" s="1"/>
  <c r="D26" i="5"/>
  <c r="E26" i="5" s="1"/>
  <c r="E43" i="4"/>
  <c r="E48" i="4" s="1"/>
  <c r="E21" i="4"/>
  <c r="C31" i="4" s="1"/>
  <c r="D17" i="4"/>
  <c r="E16" i="4"/>
  <c r="E17" i="4" s="1"/>
  <c r="D31" i="4" s="1"/>
  <c r="E41" i="2"/>
  <c r="E46" i="2" s="1"/>
  <c r="E19" i="2"/>
  <c r="C29" i="2" s="1"/>
  <c r="E15" i="2"/>
  <c r="D29" i="2" s="1"/>
  <c r="E29" i="2" s="1"/>
  <c r="D15" i="2"/>
  <c r="E14" i="2"/>
  <c r="E43" i="1"/>
  <c r="E48" i="1" s="1"/>
  <c r="E21" i="1"/>
  <c r="C31" i="1" s="1"/>
  <c r="E17" i="1"/>
  <c r="D26" i="1" s="1"/>
  <c r="E26" i="1" s="1"/>
  <c r="D17" i="1"/>
  <c r="E16" i="1"/>
  <c r="E32" i="5" l="1"/>
  <c r="E47" i="5" s="1"/>
  <c r="E49" i="5" s="1"/>
  <c r="E31" i="4"/>
  <c r="C26" i="1"/>
  <c r="D27" i="1"/>
  <c r="E27" i="1" s="1"/>
  <c r="C29" i="1"/>
  <c r="E29" i="1" s="1"/>
  <c r="D31" i="1"/>
  <c r="E31" i="1" s="1"/>
  <c r="C30" i="1"/>
  <c r="E30" i="1" s="1"/>
  <c r="C28" i="1"/>
  <c r="E28" i="1" s="1"/>
  <c r="C27" i="1"/>
  <c r="C28" i="4"/>
  <c r="E28" i="4" s="1"/>
  <c r="C30" i="4"/>
  <c r="E30" i="4" s="1"/>
  <c r="C27" i="4"/>
  <c r="C26" i="4"/>
  <c r="D27" i="4"/>
  <c r="C29" i="4"/>
  <c r="E29" i="4" s="1"/>
  <c r="D26" i="4"/>
  <c r="E26" i="4" s="1"/>
  <c r="C26" i="2"/>
  <c r="E26" i="2" s="1"/>
  <c r="C28" i="2"/>
  <c r="E28" i="2" s="1"/>
  <c r="C25" i="2"/>
  <c r="C24" i="2"/>
  <c r="D25" i="2"/>
  <c r="E25" i="2" s="1"/>
  <c r="C27" i="2"/>
  <c r="E27" i="2" s="1"/>
  <c r="D24" i="2"/>
  <c r="E24" i="2" s="1"/>
  <c r="E51" i="5" l="1"/>
  <c r="A51" i="5"/>
  <c r="E30" i="2"/>
  <c r="E45" i="2" s="1"/>
  <c r="E47" i="2" s="1"/>
  <c r="E27" i="4"/>
  <c r="E32" i="4"/>
  <c r="E47" i="4" s="1"/>
  <c r="E49" i="4" s="1"/>
  <c r="E51" i="4" s="1"/>
  <c r="E32" i="1"/>
  <c r="E47" i="1" s="1"/>
  <c r="E49" i="1" s="1"/>
  <c r="E49" i="2"/>
  <c r="A49" i="2"/>
  <c r="A51" i="4" l="1"/>
  <c r="E51" i="1"/>
  <c r="A51" i="1"/>
</calcChain>
</file>

<file path=xl/comments1.xml><?xml version="1.0" encoding="utf-8"?>
<comments xmlns="http://schemas.openxmlformats.org/spreadsheetml/2006/main">
  <authors>
    <author>Barbara Schär</author>
  </authors>
  <commentList>
    <comment ref="E19" authorId="0" shapeId="0">
      <text>
        <r>
          <rPr>
            <sz val="9"/>
            <color indexed="81"/>
            <rFont val="Tahoma"/>
            <family val="2"/>
          </rPr>
          <t>Bei angebrochenen Monaten erfolgt die Berechnung pro rata temporis mit den effektiven Arbeitstagen</t>
        </r>
      </text>
    </comment>
  </commentList>
</comments>
</file>

<file path=xl/comments2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>Bei angebrochenen Monaten erfolgt die Berechnung pro rata temporis mit den effektiven Arbeitstagen</t>
        </r>
      </text>
    </comment>
  </commentList>
</comments>
</file>

<file path=xl/comments3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>Bei angebrochenen Monaten erfolgt die Berechnung pro rata temporis mit den effektiven Arbeitstagen</t>
        </r>
      </text>
    </comment>
  </commentList>
</comments>
</file>

<file path=xl/comments4.xml><?xml version="1.0" encoding="utf-8"?>
<comments xmlns="http://schemas.openxmlformats.org/spreadsheetml/2006/main">
  <authors>
    <author>Barbara Schär</author>
  </authors>
  <commentList>
    <comment ref="E21" authorId="0" shapeId="0">
      <text>
        <r>
          <rPr>
            <sz val="9"/>
            <color indexed="81"/>
            <rFont val="Tahoma"/>
            <family val="2"/>
          </rPr>
          <t>Bei angebrochenen Monaten erfolgt die Berechnung pro rata temporis mit den effektiven Arbeitstagen</t>
        </r>
      </text>
    </comment>
  </commentList>
</comments>
</file>

<file path=xl/sharedStrings.xml><?xml version="1.0" encoding="utf-8"?>
<sst xmlns="http://schemas.openxmlformats.org/spreadsheetml/2006/main" count="211" uniqueCount="45">
  <si>
    <t>Dieses Formular ist auf Ende des Kalenderjahres bei der zuständigen Arbeitslosenkasse einzureichen. 
Bei Lohnänderungen innerhalb des Kalenderjahres ist eine Abrechnung pro Lohnperiode erforderlich.</t>
  </si>
  <si>
    <t>Arbeitnehmer/in</t>
  </si>
  <si>
    <t>Name, Vorname:</t>
  </si>
  <si>
    <t>Sozialversicherungs-Nr.:</t>
  </si>
  <si>
    <t>Arbeitgeber:</t>
  </si>
  <si>
    <t>Abrechnungsperiode:</t>
  </si>
  <si>
    <t>bis</t>
  </si>
  <si>
    <t>1. Ausgerichtete Sozialversicherungsbeiträge</t>
  </si>
  <si>
    <t>1.1 Berechnung des Anteils der Ausbildungszuschüsse am Bruttolohn</t>
  </si>
  <si>
    <t>Zusammensetzung des Bruttolohnes</t>
  </si>
  <si>
    <t>Betrag in CHF</t>
  </si>
  <si>
    <t>Anteil in %</t>
  </si>
  <si>
    <t>Monatlicher Bruttolohn inkl. Ausbildungszuschuss</t>
  </si>
  <si>
    <t>Anteil Ausbildungslohn</t>
  </si>
  <si>
    <t>Anteil Ausbildungszuschuss</t>
  </si>
  <si>
    <t>1.2 Berechnung der relevanten Lohnsumme</t>
  </si>
  <si>
    <t>Bruttolöhne inkl. Ausbildungszuschüsse</t>
  </si>
  <si>
    <t>Total für die gesamte Abrechnungsperiode</t>
  </si>
  <si>
    <t>1.3 Berechnung der zurück zu vergütenden Sozialversicherungsbeiträge</t>
  </si>
  <si>
    <t>Arbeitgeberbeitrag an</t>
  </si>
  <si>
    <t>in %</t>
  </si>
  <si>
    <t>in CHF</t>
  </si>
  <si>
    <t>Total</t>
  </si>
  <si>
    <t>2. Erhaltene Rückvergütungen (von anderen Versicherungen)</t>
  </si>
  <si>
    <t>Rückvergütende Institution</t>
  </si>
  <si>
    <t>Periode</t>
  </si>
  <si>
    <t>von</t>
  </si>
  <si>
    <t>3. Saldo</t>
  </si>
  <si>
    <t>Saldo</t>
  </si>
  <si>
    <t>Total ausgerichtete Sozialversicherungsbeiträge (1.3)</t>
  </si>
  <si>
    <t>./. Total erhaltene Rückvergütungen (2)</t>
  </si>
  <si>
    <t>Sie bestätigen mit Ihrer Unterschrift, alle Fragen vollständig und wahrheitsgetreu beantwortet zu haben und nehmen davon Kenntnis, dass unwahre oder unvollständige Angaben rechtliche Folgen haben können.</t>
  </si>
  <si>
    <t>Ort und Datum</t>
  </si>
  <si>
    <t>Der Arbeitgeber</t>
  </si>
  <si>
    <r>
      <t>Total Arbeitgeberbeitrag</t>
    </r>
    <r>
      <rPr>
        <vertAlign val="superscript"/>
        <sz val="11"/>
        <color theme="1"/>
        <rFont val="Arial"/>
        <family val="2"/>
      </rPr>
      <t>1</t>
    </r>
  </si>
  <si>
    <r>
      <t>in %</t>
    </r>
    <r>
      <rPr>
        <vertAlign val="superscript"/>
        <sz val="11"/>
        <color theme="1"/>
        <rFont val="Arial"/>
        <family val="2"/>
      </rPr>
      <t>2</t>
    </r>
  </si>
  <si>
    <r>
      <t>AHV/IV/EO</t>
    </r>
    <r>
      <rPr>
        <vertAlign val="superscript"/>
        <sz val="11"/>
        <color theme="1"/>
        <rFont val="Arial"/>
        <family val="2"/>
      </rPr>
      <t>3</t>
    </r>
  </si>
  <si>
    <r>
      <t>ALV</t>
    </r>
    <r>
      <rPr>
        <vertAlign val="superscript"/>
        <sz val="11"/>
        <color theme="1"/>
        <rFont val="Arial"/>
        <family val="2"/>
      </rPr>
      <t>3</t>
    </r>
  </si>
  <si>
    <r>
      <t>BUV</t>
    </r>
    <r>
      <rPr>
        <vertAlign val="superscript"/>
        <sz val="11"/>
        <color theme="1"/>
        <rFont val="Arial"/>
        <family val="2"/>
      </rPr>
      <t>4</t>
    </r>
  </si>
  <si>
    <r>
      <t>NBU</t>
    </r>
    <r>
      <rPr>
        <vertAlign val="superscript"/>
        <sz val="11"/>
        <color theme="1"/>
        <rFont val="Arial"/>
        <family val="2"/>
      </rPr>
      <t>5</t>
    </r>
  </si>
  <si>
    <r>
      <t>BVG</t>
    </r>
    <r>
      <rPr>
        <vertAlign val="superscript"/>
        <sz val="11"/>
        <color theme="1"/>
        <rFont val="Arial"/>
        <family val="2"/>
      </rPr>
      <t>4</t>
    </r>
  </si>
  <si>
    <r>
      <t>Krankentaggeldversicherung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</si>
  <si>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Basiert auf der relevanten Lohnsumme gemäss Berechnung unter 1.2
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Anteil Ausbildungszuschuss in % gemäss der Berechnung unter 1.1
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Zurückerstattet wird der Anteil, welcher den Ausbildungszuschuss betrifft
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Der gesamte Arbeitgeberbeitrag wird zurückerstattet
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Normalerweise gibt es keine Rückerstattung. (Ausnahme: NBU ist in einem GAV oder in einem NAV vorgesehen)
</t>
    </r>
  </si>
  <si>
    <r>
      <t xml:space="preserve">Grund der Absenz 
</t>
    </r>
    <r>
      <rPr>
        <sz val="11"/>
        <color theme="1"/>
        <rFont val="Arial"/>
        <family val="2"/>
        <scheme val="minor"/>
      </rPr>
      <t>(Unfall, Krankheit)</t>
    </r>
  </si>
  <si>
    <t>Abrechnung für Ausbildungszuschüsse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</si>
</sst>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_ [$CHF]\ * #,##0.00_ ;_ [$CHF]\ * \-#,##0.00_ ;_ [$CHF]\ * &quot;-&quot;??_ ;_ @_ "/>
    <numFmt numFmtId="169" formatCode="0.000%"/>
  </numFmts>
  <fonts count="28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medium">
        <color theme="0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1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21" fillId="0" borderId="9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4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168" fontId="0" fillId="0" borderId="0" xfId="0" applyNumberFormat="1" applyFont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 wrapText="1"/>
    </xf>
    <xf numFmtId="0" fontId="20" fillId="33" borderId="15" xfId="0" applyFont="1" applyFill="1" applyBorder="1" applyAlignment="1" applyProtection="1">
      <alignment horizontal="right" vertical="center" wrapText="1"/>
    </xf>
    <xf numFmtId="168" fontId="0" fillId="0" borderId="16" xfId="3" applyNumberFormat="1" applyFont="1" applyBorder="1" applyAlignment="1" applyProtection="1">
      <alignment horizontal="left" vertical="center" wrapText="1"/>
      <protection locked="0"/>
    </xf>
    <xf numFmtId="9" fontId="0" fillId="0" borderId="16" xfId="48" applyNumberFormat="1" applyFont="1" applyFill="1" applyBorder="1" applyAlignment="1" applyProtection="1">
      <alignment horizontal="right" vertical="center" wrapText="1"/>
    </xf>
    <xf numFmtId="10" fontId="0" fillId="0" borderId="16" xfId="48" applyNumberFormat="1" applyFont="1" applyFill="1" applyBorder="1" applyAlignment="1" applyProtection="1">
      <alignment horizontal="right" vertical="center" wrapText="1"/>
    </xf>
    <xf numFmtId="168" fontId="0" fillId="0" borderId="16" xfId="3" applyNumberFormat="1" applyFont="1" applyFill="1" applyBorder="1" applyAlignment="1" applyProtection="1">
      <alignment horizontal="left" vertical="center" wrapText="1"/>
    </xf>
    <xf numFmtId="0" fontId="20" fillId="33" borderId="16" xfId="0" applyFont="1" applyFill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left" vertical="center"/>
    </xf>
    <xf numFmtId="0" fontId="0" fillId="0" borderId="0" xfId="48" applyNumberFormat="1" applyFont="1" applyBorder="1" applyAlignment="1" applyProtection="1">
      <alignment horizontal="left" vertical="center" wrapText="1"/>
    </xf>
    <xf numFmtId="0" fontId="20" fillId="33" borderId="16" xfId="0" applyFont="1" applyFill="1" applyBorder="1" applyAlignment="1" applyProtection="1">
      <alignment horizontal="right" vertical="center" wrapText="1"/>
    </xf>
    <xf numFmtId="10" fontId="0" fillId="0" borderId="16" xfId="48" applyNumberFormat="1" applyFont="1" applyFill="1" applyBorder="1" applyAlignment="1" applyProtection="1">
      <alignment horizontal="left" vertical="center" wrapText="1"/>
    </xf>
    <xf numFmtId="169" fontId="0" fillId="0" borderId="16" xfId="48" applyNumberFormat="1" applyFont="1" applyBorder="1" applyAlignment="1" applyProtection="1">
      <alignment horizontal="right" vertical="center" wrapText="1"/>
    </xf>
    <xf numFmtId="168" fontId="0" fillId="0" borderId="16" xfId="3" applyNumberFormat="1" applyFont="1" applyBorder="1" applyAlignment="1" applyProtection="1">
      <alignment horizontal="left" vertical="center" wrapText="1"/>
    </xf>
    <xf numFmtId="10" fontId="0" fillId="0" borderId="16" xfId="48" applyNumberFormat="1" applyFont="1" applyBorder="1" applyAlignment="1" applyProtection="1">
      <alignment horizontal="right" vertical="center" wrapText="1"/>
    </xf>
    <xf numFmtId="10" fontId="0" fillId="0" borderId="16" xfId="48" applyNumberFormat="1" applyFont="1" applyBorder="1" applyAlignment="1" applyProtection="1">
      <alignment horizontal="right" vertical="center" wrapText="1"/>
      <protection locked="0"/>
    </xf>
    <xf numFmtId="168" fontId="20" fillId="34" borderId="20" xfId="3" applyNumberFormat="1" applyFont="1" applyFill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center" vertical="center" wrapText="1"/>
    </xf>
    <xf numFmtId="10" fontId="0" fillId="0" borderId="16" xfId="48" applyNumberFormat="1" applyFont="1" applyFill="1" applyBorder="1" applyAlignment="1" applyProtection="1">
      <alignment horizontal="left" vertical="center" wrapText="1"/>
      <protection locked="0"/>
    </xf>
    <xf numFmtId="168" fontId="0" fillId="0" borderId="11" xfId="3" applyNumberFormat="1" applyFont="1" applyFill="1" applyBorder="1" applyAlignment="1" applyProtection="1">
      <alignment horizontal="left" vertical="center" wrapText="1"/>
      <protection locked="0"/>
    </xf>
    <xf numFmtId="14" fontId="0" fillId="0" borderId="11" xfId="3" applyNumberFormat="1" applyFont="1" applyFill="1" applyBorder="1" applyAlignment="1" applyProtection="1">
      <alignment horizontal="center" vertical="center" wrapText="1"/>
      <protection locked="0"/>
    </xf>
    <xf numFmtId="168" fontId="0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left" vertical="center" wrapText="1"/>
    </xf>
    <xf numFmtId="168" fontId="0" fillId="0" borderId="15" xfId="3" applyNumberFormat="1" applyFont="1" applyBorder="1" applyAlignment="1" applyProtection="1">
      <alignment horizontal="left" vertical="center" wrapText="1"/>
    </xf>
    <xf numFmtId="168" fontId="20" fillId="0" borderId="20" xfId="3" applyNumberFormat="1" applyFont="1" applyBorder="1" applyAlignment="1" applyProtection="1">
      <alignment horizontal="left" vertical="center" wrapText="1"/>
    </xf>
    <xf numFmtId="168" fontId="20" fillId="0" borderId="22" xfId="0" applyNumberFormat="1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14" fontId="0" fillId="0" borderId="7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10" fontId="0" fillId="0" borderId="11" xfId="48" applyNumberFormat="1" applyFont="1" applyBorder="1" applyAlignment="1" applyProtection="1">
      <alignment horizontal="left" vertical="center" wrapText="1"/>
    </xf>
    <xf numFmtId="10" fontId="0" fillId="0" borderId="12" xfId="48" applyNumberFormat="1" applyFont="1" applyBorder="1" applyAlignment="1" applyProtection="1">
      <alignment horizontal="left" vertical="center" wrapText="1"/>
    </xf>
    <xf numFmtId="10" fontId="0" fillId="0" borderId="13" xfId="48" applyNumberFormat="1" applyFont="1" applyBorder="1" applyAlignment="1" applyProtection="1">
      <alignment horizontal="left" vertical="center" wrapText="1"/>
    </xf>
    <xf numFmtId="10" fontId="20" fillId="0" borderId="11" xfId="48" applyNumberFormat="1" applyFont="1" applyBorder="1" applyAlignment="1" applyProtection="1">
      <alignment horizontal="left" vertical="center" wrapText="1"/>
    </xf>
    <xf numFmtId="10" fontId="20" fillId="0" borderId="12" xfId="48" applyNumberFormat="1" applyFont="1" applyBorder="1" applyAlignment="1" applyProtection="1">
      <alignment horizontal="left" vertical="center" wrapText="1"/>
    </xf>
    <xf numFmtId="10" fontId="20" fillId="0" borderId="19" xfId="48" applyNumberFormat="1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top" wrapText="1"/>
    </xf>
    <xf numFmtId="0" fontId="20" fillId="33" borderId="15" xfId="0" applyFont="1" applyFill="1" applyBorder="1" applyAlignment="1" applyProtection="1">
      <alignment horizontal="left" vertical="center" wrapText="1"/>
    </xf>
    <xf numFmtId="0" fontId="20" fillId="33" borderId="18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center" vertical="center" wrapText="1"/>
    </xf>
    <xf numFmtId="0" fontId="20" fillId="33" borderId="13" xfId="0" applyFont="1" applyFill="1" applyBorder="1" applyAlignment="1" applyProtection="1">
      <alignment horizontal="center" vertical="center" wrapText="1"/>
    </xf>
    <xf numFmtId="10" fontId="0" fillId="0" borderId="11" xfId="48" applyNumberFormat="1" applyFont="1" applyFill="1" applyBorder="1" applyAlignment="1" applyProtection="1">
      <alignment horizontal="left" vertical="center" wrapText="1"/>
    </xf>
    <xf numFmtId="10" fontId="0" fillId="0" borderId="12" xfId="48" applyNumberFormat="1" applyFont="1" applyFill="1" applyBorder="1" applyAlignment="1" applyProtection="1">
      <alignment horizontal="left" vertical="center" wrapText="1"/>
    </xf>
    <xf numFmtId="10" fontId="0" fillId="0" borderId="13" xfId="48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8" xfId="0" applyFont="1" applyFill="1" applyBorder="1" applyAlignment="1" applyProtection="1">
      <alignment horizontal="left"/>
      <protection locked="0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0</xdr:rowOff>
    </xdr:from>
    <xdr:to>
      <xdr:col>4</xdr:col>
      <xdr:colOff>1363980</xdr:colOff>
      <xdr:row>1</xdr:row>
      <xdr:rowOff>15240</xdr:rowOff>
    </xdr:to>
    <xdr:sp macro="" textlink="">
      <xdr:nvSpPr>
        <xdr:cNvPr id="2" name="Textfeld 1"/>
        <xdr:cNvSpPr txBox="1"/>
      </xdr:nvSpPr>
      <xdr:spPr>
        <a:xfrm>
          <a:off x="22860" y="0"/>
          <a:ext cx="6998970" cy="38671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/>
            <a:t>Formular mit dem </a:t>
          </a:r>
          <a:r>
            <a:rPr lang="de-CH" sz="800" b="1"/>
            <a:t>AHV/IV/EO</a:t>
          </a:r>
          <a:r>
            <a:rPr lang="de-CH" sz="800" b="1" baseline="0"/>
            <a:t> Ansatz gültig seit 01.01.2021 (5,3%).</a:t>
          </a:r>
          <a:r>
            <a:rPr lang="de-CH" sz="800" baseline="0"/>
            <a:t/>
          </a:r>
          <a:br>
            <a:rPr lang="de-CH" sz="800" baseline="0"/>
          </a:br>
          <a:r>
            <a:rPr lang="de-CH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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800" baseline="0"/>
            <a:t>Für die Abrechnungen bis 31.12.2020 das Formular im blauen Register verwenden.</a:t>
          </a:r>
          <a:endParaRPr lang="de-CH" sz="8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0</xdr:rowOff>
    </xdr:from>
    <xdr:to>
      <xdr:col>4</xdr:col>
      <xdr:colOff>1363980</xdr:colOff>
      <xdr:row>1</xdr:row>
      <xdr:rowOff>15240</xdr:rowOff>
    </xdr:to>
    <xdr:sp macro="" textlink="">
      <xdr:nvSpPr>
        <xdr:cNvPr id="2" name="Textfeld 1"/>
        <xdr:cNvSpPr txBox="1"/>
      </xdr:nvSpPr>
      <xdr:spPr>
        <a:xfrm>
          <a:off x="22860" y="0"/>
          <a:ext cx="6995160" cy="38862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/>
            <a:t>Formular mit dem </a:t>
          </a:r>
          <a:r>
            <a:rPr lang="de-CH" sz="800" b="1"/>
            <a:t>AHV/IV/EO</a:t>
          </a:r>
          <a:r>
            <a:rPr lang="de-CH" sz="800" b="1" baseline="0"/>
            <a:t> Ansatz gültig seit 01.01.2020 (5,275%).</a:t>
          </a:r>
          <a:r>
            <a:rPr lang="de-CH" sz="800" baseline="0"/>
            <a:t/>
          </a:r>
          <a:br>
            <a:rPr lang="de-CH" sz="800" baseline="0"/>
          </a:br>
          <a:r>
            <a:rPr lang="de-CH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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800" baseline="0"/>
            <a:t>Für die Abrechnungen bis 31.12.2019 das Formular im roten Register verwenden.</a:t>
          </a:r>
          <a:endParaRPr lang="de-CH" sz="8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0</xdr:rowOff>
    </xdr:from>
    <xdr:to>
      <xdr:col>4</xdr:col>
      <xdr:colOff>1379220</xdr:colOff>
      <xdr:row>0</xdr:row>
      <xdr:rowOff>345440</xdr:rowOff>
    </xdr:to>
    <xdr:sp macro="" textlink="">
      <xdr:nvSpPr>
        <xdr:cNvPr id="2" name="Textfeld 1"/>
        <xdr:cNvSpPr txBox="1"/>
      </xdr:nvSpPr>
      <xdr:spPr>
        <a:xfrm>
          <a:off x="22860" y="0"/>
          <a:ext cx="7010400" cy="3454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/>
            <a:t>Formular mit dem </a:t>
          </a:r>
          <a:r>
            <a:rPr lang="de-CH" sz="800" b="1"/>
            <a:t>AHV/IV/EO</a:t>
          </a:r>
          <a:r>
            <a:rPr lang="de-CH" sz="800" b="1" baseline="0"/>
            <a:t> Ansatz gültig bis 31.12.2019 (5,125%).</a:t>
          </a:r>
          <a:r>
            <a:rPr lang="de-CH" sz="800" baseline="0"/>
            <a:t/>
          </a:r>
          <a:br>
            <a:rPr lang="de-CH" sz="800" baseline="0"/>
          </a:br>
          <a:r>
            <a:rPr lang="de-CH" sz="800" baseline="0">
              <a:sym typeface="Wingdings"/>
            </a:rPr>
            <a:t></a:t>
          </a:r>
          <a:r>
            <a:rPr lang="de-CH" sz="800" baseline="0"/>
            <a:t> Für die Abrechnungen ab 01.01.2020 das Formular im blauen Register verwenden.</a:t>
          </a:r>
          <a:endParaRPr lang="de-CH" sz="8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view="pageBreakPreview" topLeftCell="A7" zoomScale="60" zoomScaleNormal="100" zoomScalePageLayoutView="90" workbookViewId="0">
      <selection activeCell="I40" sqref="I40"/>
    </sheetView>
  </sheetViews>
  <sheetFormatPr baseColWidth="10" defaultColWidth="11" defaultRowHeight="14.25" x14ac:dyDescent="0.2"/>
  <cols>
    <col min="1" max="1" width="27.25" style="1" customWidth="1"/>
    <col min="2" max="2" width="17.625" style="1" customWidth="1"/>
    <col min="3" max="3" width="13.875" style="1" customWidth="1"/>
    <col min="4" max="4" width="15.5" style="1" customWidth="1"/>
    <col min="5" max="5" width="18.25" style="1" customWidth="1"/>
    <col min="6" max="6" width="12" style="1" customWidth="1"/>
    <col min="7" max="8" width="13" style="1" bestFit="1" customWidth="1"/>
    <col min="9" max="16384" width="11" style="1"/>
  </cols>
  <sheetData>
    <row r="1" spans="1:8" ht="57" customHeight="1" x14ac:dyDescent="0.2">
      <c r="A1" s="71" t="s">
        <v>0</v>
      </c>
      <c r="B1" s="71"/>
      <c r="C1" s="71"/>
      <c r="D1" s="71"/>
      <c r="E1" s="71"/>
    </row>
    <row r="2" spans="1:8" ht="22.5" customHeight="1" thickBot="1" x14ac:dyDescent="0.25">
      <c r="A2" s="2" t="s">
        <v>1</v>
      </c>
    </row>
    <row r="3" spans="1:8" ht="22.5" customHeight="1" x14ac:dyDescent="0.2">
      <c r="A3" s="3" t="s">
        <v>2</v>
      </c>
      <c r="B3" s="72"/>
      <c r="C3" s="72"/>
      <c r="D3" s="72"/>
    </row>
    <row r="4" spans="1:8" ht="23.25" customHeight="1" x14ac:dyDescent="0.2">
      <c r="A4" s="3" t="s">
        <v>3</v>
      </c>
      <c r="B4" s="73"/>
      <c r="C4" s="73"/>
      <c r="D4" s="73"/>
    </row>
    <row r="5" spans="1:8" s="6" customFormat="1" ht="9.75" customHeight="1" thickBot="1" x14ac:dyDescent="0.25">
      <c r="A5" s="4"/>
      <c r="B5" s="5"/>
      <c r="C5" s="5"/>
      <c r="D5" s="5"/>
    </row>
    <row r="6" spans="1:8" ht="23.25" customHeight="1" x14ac:dyDescent="0.2">
      <c r="A6" s="2" t="s">
        <v>4</v>
      </c>
      <c r="B6" s="72"/>
      <c r="C6" s="72"/>
      <c r="D6" s="72"/>
    </row>
    <row r="7" spans="1:8" s="6" customFormat="1" ht="9.75" customHeight="1" thickBot="1" x14ac:dyDescent="0.25">
      <c r="A7" s="4"/>
      <c r="B7" s="5"/>
      <c r="C7" s="5"/>
      <c r="D7" s="5"/>
    </row>
    <row r="8" spans="1:8" ht="21" customHeight="1" thickBot="1" x14ac:dyDescent="0.25">
      <c r="A8" s="7" t="s">
        <v>5</v>
      </c>
      <c r="B8" s="8"/>
      <c r="C8" s="9" t="s">
        <v>6</v>
      </c>
      <c r="D8" s="8"/>
    </row>
    <row r="9" spans="1:8" ht="24.6" customHeight="1" x14ac:dyDescent="0.2"/>
    <row r="10" spans="1:8" ht="27" customHeight="1" x14ac:dyDescent="0.2">
      <c r="A10" s="7" t="s">
        <v>7</v>
      </c>
      <c r="G10" s="10"/>
    </row>
    <row r="11" spans="1:8" ht="23.25" customHeight="1" x14ac:dyDescent="0.2">
      <c r="A11" s="7" t="s">
        <v>8</v>
      </c>
    </row>
    <row r="12" spans="1:8" ht="21" customHeight="1" x14ac:dyDescent="0.2">
      <c r="A12" s="53" t="s">
        <v>9</v>
      </c>
      <c r="B12" s="54"/>
      <c r="C12" s="55"/>
      <c r="D12" s="11" t="s">
        <v>10</v>
      </c>
      <c r="E12" s="12" t="s">
        <v>11</v>
      </c>
    </row>
    <row r="13" spans="1:8" ht="21" customHeight="1" x14ac:dyDescent="0.2">
      <c r="A13" s="68" t="s">
        <v>12</v>
      </c>
      <c r="B13" s="69"/>
      <c r="C13" s="70"/>
      <c r="D13" s="13"/>
      <c r="E13" s="14">
        <v>1</v>
      </c>
    </row>
    <row r="14" spans="1:8" ht="21" customHeight="1" x14ac:dyDescent="0.2">
      <c r="A14" s="68" t="s">
        <v>13</v>
      </c>
      <c r="B14" s="69"/>
      <c r="C14" s="70"/>
      <c r="D14" s="13"/>
      <c r="E14" s="15" t="str">
        <f>IF(D13&lt;=0,"",E13/D13*D14)</f>
        <v/>
      </c>
    </row>
    <row r="15" spans="1:8" ht="21" customHeight="1" x14ac:dyDescent="0.2">
      <c r="A15" s="68" t="s">
        <v>14</v>
      </c>
      <c r="B15" s="69"/>
      <c r="C15" s="70"/>
      <c r="D15" s="16">
        <f>D13-D14</f>
        <v>0</v>
      </c>
      <c r="E15" s="15" t="str">
        <f>IF(D14&lt;=0,"",E14/D14*D15)</f>
        <v/>
      </c>
      <c r="H15" s="10"/>
    </row>
    <row r="16" spans="1:8" ht="24" customHeight="1" x14ac:dyDescent="0.2"/>
    <row r="17" spans="1:6" ht="23.25" customHeight="1" x14ac:dyDescent="0.2">
      <c r="A17" s="7" t="s">
        <v>15</v>
      </c>
    </row>
    <row r="18" spans="1:6" ht="21" customHeight="1" x14ac:dyDescent="0.2">
      <c r="A18" s="53" t="s">
        <v>16</v>
      </c>
      <c r="B18" s="54"/>
      <c r="C18" s="54"/>
      <c r="D18" s="55"/>
      <c r="E18" s="17" t="s">
        <v>10</v>
      </c>
    </row>
    <row r="19" spans="1:6" ht="21" customHeight="1" x14ac:dyDescent="0.2">
      <c r="A19" s="68" t="s">
        <v>17</v>
      </c>
      <c r="B19" s="69"/>
      <c r="C19" s="69"/>
      <c r="D19" s="70"/>
      <c r="E19" s="16">
        <f>IF(AND($B$8&lt;&gt;"",$D$8&lt;&gt;"",$D$13&lt;&gt;""),(IF(YEAR($B$8)&amp;MONTH($B$8)&lt;&gt;YEAR($D$8)&amp;MONTH($D$8),ROUND($D$13/NETWORKDAYS((EOMONTH($B$8,-1)+1),EOMONTH($B$8,0))*NETWORKDAYS($B$8,EOMONTH($B$8,0))*2,1)/2,ROUND($D$13/NETWORKDAYS((EOMONTH($B$8,-1)+1),EOMONTH($D$8,0))*NETWORKDAYS($B$8,$D$8)*2,1)/2))+(IF(YEAR($B$8)&lt;&gt;YEAR($D$8 ),(MONTH($D$8)+12-MONTH($B$8)-1)*$D$13,IF(MONTH($D$8)-MONTH($B$8)&gt;1,(MONTH($D$8)-MONTH($B$8)-1)*$D$13,0)))+(IF(YEAR($B$8)&amp;MONTH($B$8)&lt;&gt;YEAR($D$8)&amp;MONTH($D$8),ROUND($D$13/NETWORKDAYS((EOMONTH($D$8,-1)+1),EOMONTH($D$8,0))*NETWORKDAYS(EOMONTH($D$8,-1)+1,$D$8)*2,1)/2,0)),0)</f>
        <v>0</v>
      </c>
      <c r="F19" s="18"/>
    </row>
    <row r="20" spans="1:6" ht="24" customHeight="1" x14ac:dyDescent="0.2">
      <c r="A20" s="19"/>
      <c r="B20" s="19"/>
      <c r="C20" s="19"/>
      <c r="D20" s="19"/>
    </row>
    <row r="21" spans="1:6" ht="23.25" customHeight="1" x14ac:dyDescent="0.2">
      <c r="A21" s="7" t="s">
        <v>18</v>
      </c>
    </row>
    <row r="22" spans="1:6" ht="21" customHeight="1" x14ac:dyDescent="0.2">
      <c r="A22" s="64" t="s">
        <v>19</v>
      </c>
      <c r="B22" s="66" t="s">
        <v>34</v>
      </c>
      <c r="C22" s="67"/>
      <c r="D22" s="66" t="s">
        <v>14</v>
      </c>
      <c r="E22" s="67"/>
    </row>
    <row r="23" spans="1:6" ht="21" customHeight="1" x14ac:dyDescent="0.2">
      <c r="A23" s="65"/>
      <c r="B23" s="20" t="s">
        <v>20</v>
      </c>
      <c r="C23" s="17" t="s">
        <v>21</v>
      </c>
      <c r="D23" s="20" t="s">
        <v>35</v>
      </c>
      <c r="E23" s="17" t="s">
        <v>21</v>
      </c>
    </row>
    <row r="24" spans="1:6" ht="21" customHeight="1" x14ac:dyDescent="0.2">
      <c r="A24" s="21" t="s">
        <v>36</v>
      </c>
      <c r="B24" s="22">
        <v>5.1249999999999997E-2</v>
      </c>
      <c r="C24" s="23">
        <f>ROUND($E$19*B24*2,1)/2</f>
        <v>0</v>
      </c>
      <c r="D24" s="24" t="str">
        <f>$E$15</f>
        <v/>
      </c>
      <c r="E24" s="16" t="str">
        <f>IF(D24="","",ROUND(C24*D24*2,1)/2)</f>
        <v/>
      </c>
    </row>
    <row r="25" spans="1:6" ht="21" customHeight="1" x14ac:dyDescent="0.2">
      <c r="A25" s="21" t="s">
        <v>37</v>
      </c>
      <c r="B25" s="24">
        <v>1.0999999999999999E-2</v>
      </c>
      <c r="C25" s="23">
        <f t="shared" ref="C25:C29" si="0">ROUND($E$19*B25*2,1)/2</f>
        <v>0</v>
      </c>
      <c r="D25" s="24" t="str">
        <f>$E$15</f>
        <v/>
      </c>
      <c r="E25" s="16" t="str">
        <f t="shared" ref="E25:E29" si="1">IF(D25="","",ROUND(C25*D25*2,1)/2)</f>
        <v/>
      </c>
    </row>
    <row r="26" spans="1:6" ht="21" customHeight="1" x14ac:dyDescent="0.2">
      <c r="A26" s="21" t="s">
        <v>38</v>
      </c>
      <c r="B26" s="25"/>
      <c r="C26" s="13">
        <f t="shared" si="0"/>
        <v>0</v>
      </c>
      <c r="D26" s="24">
        <v>1</v>
      </c>
      <c r="E26" s="16">
        <f t="shared" si="1"/>
        <v>0</v>
      </c>
    </row>
    <row r="27" spans="1:6" ht="21" customHeight="1" x14ac:dyDescent="0.2">
      <c r="A27" s="21" t="s">
        <v>39</v>
      </c>
      <c r="B27" s="25"/>
      <c r="C27" s="13">
        <f t="shared" si="0"/>
        <v>0</v>
      </c>
      <c r="D27" s="24">
        <v>0</v>
      </c>
      <c r="E27" s="16">
        <f t="shared" si="1"/>
        <v>0</v>
      </c>
    </row>
    <row r="28" spans="1:6" ht="21" customHeight="1" x14ac:dyDescent="0.2">
      <c r="A28" s="21" t="s">
        <v>40</v>
      </c>
      <c r="B28" s="25"/>
      <c r="C28" s="13">
        <f t="shared" si="0"/>
        <v>0</v>
      </c>
      <c r="D28" s="24">
        <v>1</v>
      </c>
      <c r="E28" s="16">
        <f t="shared" si="1"/>
        <v>0</v>
      </c>
    </row>
    <row r="29" spans="1:6" ht="21" customHeight="1" thickBot="1" x14ac:dyDescent="0.25">
      <c r="A29" s="21" t="s">
        <v>41</v>
      </c>
      <c r="B29" s="25"/>
      <c r="C29" s="13">
        <f t="shared" si="0"/>
        <v>0</v>
      </c>
      <c r="D29" s="24" t="str">
        <f>$E$15</f>
        <v/>
      </c>
      <c r="E29" s="16" t="str">
        <f t="shared" si="1"/>
        <v/>
      </c>
    </row>
    <row r="30" spans="1:6" ht="21" customHeight="1" thickBot="1" x14ac:dyDescent="0.25">
      <c r="A30" s="50" t="s">
        <v>22</v>
      </c>
      <c r="B30" s="51"/>
      <c r="C30" s="51"/>
      <c r="D30" s="52"/>
      <c r="E30" s="26">
        <f>SUM(E24:E29)</f>
        <v>0</v>
      </c>
    </row>
    <row r="31" spans="1:6" ht="16.899999999999999" customHeight="1" x14ac:dyDescent="0.2">
      <c r="A31" s="27"/>
    </row>
    <row r="32" spans="1:6" ht="64.5" customHeight="1" x14ac:dyDescent="0.2">
      <c r="A32" s="63" t="s">
        <v>42</v>
      </c>
      <c r="B32" s="63"/>
      <c r="C32" s="63"/>
      <c r="D32" s="63"/>
      <c r="E32" s="63"/>
    </row>
    <row r="33" spans="1:5" ht="32.25" customHeight="1" x14ac:dyDescent="0.2">
      <c r="A33" s="7" t="s">
        <v>23</v>
      </c>
    </row>
    <row r="34" spans="1:5" ht="21" customHeight="1" x14ac:dyDescent="0.2">
      <c r="A34" s="64" t="s">
        <v>43</v>
      </c>
      <c r="B34" s="64" t="s">
        <v>24</v>
      </c>
      <c r="C34" s="66" t="s">
        <v>25</v>
      </c>
      <c r="D34" s="67"/>
      <c r="E34" s="64" t="s">
        <v>10</v>
      </c>
    </row>
    <row r="35" spans="1:5" ht="21" customHeight="1" x14ac:dyDescent="0.2">
      <c r="A35" s="65"/>
      <c r="B35" s="65"/>
      <c r="C35" s="28" t="s">
        <v>26</v>
      </c>
      <c r="D35" s="28" t="s">
        <v>6</v>
      </c>
      <c r="E35" s="65"/>
    </row>
    <row r="36" spans="1:5" ht="21" customHeight="1" x14ac:dyDescent="0.2">
      <c r="A36" s="29"/>
      <c r="B36" s="30"/>
      <c r="C36" s="31"/>
      <c r="D36" s="31"/>
      <c r="E36" s="32"/>
    </row>
    <row r="37" spans="1:5" ht="21" customHeight="1" x14ac:dyDescent="0.2">
      <c r="A37" s="29"/>
      <c r="B37" s="30"/>
      <c r="C37" s="31"/>
      <c r="D37" s="31"/>
      <c r="E37" s="32"/>
    </row>
    <row r="38" spans="1:5" ht="21" customHeight="1" x14ac:dyDescent="0.2">
      <c r="A38" s="29"/>
      <c r="B38" s="30"/>
      <c r="C38" s="31"/>
      <c r="D38" s="31"/>
      <c r="E38" s="32"/>
    </row>
    <row r="39" spans="1:5" ht="21" customHeight="1" x14ac:dyDescent="0.2">
      <c r="A39" s="29"/>
      <c r="B39" s="30"/>
      <c r="C39" s="31"/>
      <c r="D39" s="31"/>
      <c r="E39" s="32"/>
    </row>
    <row r="40" spans="1:5" ht="21" customHeight="1" thickBot="1" x14ac:dyDescent="0.25">
      <c r="A40" s="29"/>
      <c r="B40" s="30"/>
      <c r="C40" s="31"/>
      <c r="D40" s="31"/>
      <c r="E40" s="32"/>
    </row>
    <row r="41" spans="1:5" ht="21" customHeight="1" thickBot="1" x14ac:dyDescent="0.25">
      <c r="A41" s="50" t="s">
        <v>22</v>
      </c>
      <c r="B41" s="51"/>
      <c r="C41" s="51"/>
      <c r="D41" s="52"/>
      <c r="E41" s="26">
        <f>SUM(E36:E40)</f>
        <v>0</v>
      </c>
    </row>
    <row r="42" spans="1:5" ht="27" customHeight="1" x14ac:dyDescent="0.2">
      <c r="A42" s="33"/>
    </row>
    <row r="43" spans="1:5" ht="30" customHeight="1" x14ac:dyDescent="0.2">
      <c r="A43" s="7" t="s">
        <v>27</v>
      </c>
    </row>
    <row r="44" spans="1:5" ht="21" customHeight="1" x14ac:dyDescent="0.2">
      <c r="A44" s="53" t="s">
        <v>28</v>
      </c>
      <c r="B44" s="54"/>
      <c r="C44" s="54"/>
      <c r="D44" s="55"/>
      <c r="E44" s="34" t="s">
        <v>10</v>
      </c>
    </row>
    <row r="45" spans="1:5" ht="21" customHeight="1" x14ac:dyDescent="0.2">
      <c r="A45" s="56" t="s">
        <v>29</v>
      </c>
      <c r="B45" s="57"/>
      <c r="C45" s="57"/>
      <c r="D45" s="58"/>
      <c r="E45" s="23">
        <f>E30</f>
        <v>0</v>
      </c>
    </row>
    <row r="46" spans="1:5" ht="21" customHeight="1" thickBot="1" x14ac:dyDescent="0.25">
      <c r="A46" s="56" t="s">
        <v>30</v>
      </c>
      <c r="B46" s="57"/>
      <c r="C46" s="57"/>
      <c r="D46" s="58"/>
      <c r="E46" s="35">
        <f>E41*-1</f>
        <v>0</v>
      </c>
    </row>
    <row r="47" spans="1:5" ht="21" customHeight="1" thickBot="1" x14ac:dyDescent="0.25">
      <c r="A47" s="59" t="s">
        <v>22</v>
      </c>
      <c r="B47" s="60"/>
      <c r="C47" s="60"/>
      <c r="D47" s="61"/>
      <c r="E47" s="36">
        <f>SUM(E45:E46)</f>
        <v>0</v>
      </c>
    </row>
    <row r="48" spans="1:5" ht="18.75" customHeight="1" x14ac:dyDescent="0.2"/>
    <row r="49" spans="1:5" ht="18.75" customHeight="1" thickBot="1" x14ac:dyDescent="0.25">
      <c r="A49" s="7" t="str">
        <f>IF(E47&gt;0,"Betrag zu Gunsten Arbeitgeber","Betrag zu Gunsten Arbeitslosenversicherung")</f>
        <v>Betrag zu Gunsten Arbeitslosenversicherung</v>
      </c>
      <c r="B49" s="7"/>
      <c r="C49" s="7"/>
      <c r="D49" s="7"/>
      <c r="E49" s="37">
        <f>IF(E47&gt;0,E47,E47*-1)</f>
        <v>0</v>
      </c>
    </row>
    <row r="50" spans="1:5" ht="18.75" customHeight="1" thickTop="1" x14ac:dyDescent="0.2"/>
    <row r="51" spans="1:5" ht="18.75" customHeight="1" x14ac:dyDescent="0.2"/>
    <row r="52" spans="1:5" ht="18.75" customHeight="1" x14ac:dyDescent="0.2"/>
    <row r="53" spans="1:5" ht="72" customHeight="1" x14ac:dyDescent="0.2">
      <c r="A53" s="62" t="s">
        <v>31</v>
      </c>
      <c r="B53" s="62"/>
      <c r="C53" s="62"/>
      <c r="D53" s="62"/>
      <c r="E53" s="62"/>
    </row>
    <row r="54" spans="1:5" ht="18.75" customHeight="1" x14ac:dyDescent="0.2">
      <c r="A54" s="3" t="s">
        <v>32</v>
      </c>
      <c r="C54" s="3" t="s">
        <v>33</v>
      </c>
    </row>
    <row r="55" spans="1:5" ht="38.25" customHeight="1" x14ac:dyDescent="0.2">
      <c r="A55" s="38"/>
      <c r="B55" s="39"/>
      <c r="C55" s="49"/>
      <c r="D55" s="49"/>
      <c r="E55" s="49"/>
    </row>
    <row r="56" spans="1:5" ht="18.75" customHeight="1" x14ac:dyDescent="0.2">
      <c r="B56" s="40"/>
    </row>
    <row r="57" spans="1:5" ht="18.75" customHeight="1" x14ac:dyDescent="0.2">
      <c r="B57" s="40"/>
    </row>
    <row r="58" spans="1:5" ht="18.75" customHeight="1" x14ac:dyDescent="0.2"/>
    <row r="59" spans="1:5" ht="18.75" customHeight="1" x14ac:dyDescent="0.2"/>
    <row r="60" spans="1:5" ht="18.75" customHeight="1" x14ac:dyDescent="0.2"/>
  </sheetData>
  <mergeCells count="26">
    <mergeCell ref="A13:C13"/>
    <mergeCell ref="A1:E1"/>
    <mergeCell ref="B3:D3"/>
    <mergeCell ref="B4:D4"/>
    <mergeCell ref="B6:D6"/>
    <mergeCell ref="A12:C12"/>
    <mergeCell ref="A14:C14"/>
    <mergeCell ref="A15:C15"/>
    <mergeCell ref="A18:D18"/>
    <mergeCell ref="A19:D19"/>
    <mergeCell ref="A22:A23"/>
    <mergeCell ref="B22:C22"/>
    <mergeCell ref="D22:E22"/>
    <mergeCell ref="A30:D30"/>
    <mergeCell ref="A32:E32"/>
    <mergeCell ref="A34:A35"/>
    <mergeCell ref="B34:B35"/>
    <mergeCell ref="C34:D34"/>
    <mergeCell ref="E34:E35"/>
    <mergeCell ref="C55:E55"/>
    <mergeCell ref="A41:D41"/>
    <mergeCell ref="A44:D44"/>
    <mergeCell ref="A45:D45"/>
    <mergeCell ref="A46:D46"/>
    <mergeCell ref="A47:D47"/>
    <mergeCell ref="A53:E53"/>
  </mergeCells>
  <dataValidations count="3">
    <dataValidation type="date" operator="greaterThan" allowBlank="1" showInputMessage="1" showErrorMessage="1" errorTitle="Ungültiges Datum" error="Bitte ein gültiges Datum eingeben. Das Datum muss grösser sein als der Beginn der Abrechnungsperiode." sqref="D8">
      <formula1>B8</formula1>
    </dataValidation>
    <dataValidation type="date" allowBlank="1" showInputMessage="1" showErrorMessage="1" errorTitle="Ungültiges Datum" error="Bitte ein gültiges Datum eingeben." sqref="B8">
      <formula1>1</formula1>
      <formula2>55153</formula2>
    </dataValidation>
    <dataValidation type="decimal" allowBlank="1" showInputMessage="1" showErrorMessage="1" errorTitle="Maximalbetrag" error="Bitte beachten Sie, dass der monatliche Bruttolohn inkl. Ausbildungszuschuss maximal CHF 3'500.00 beträgt." sqref="D13">
      <formula1>0</formula1>
      <formula2>3500</formula2>
    </dataValidation>
  </dataValidations>
  <pageMargins left="0.34251968503937008" right="0.39370078740157483" top="1.1811023622047245" bottom="0.59055118110236227" header="0.20472440944881892" footer="0.31496062992125984"/>
  <pageSetup paperSize="9" scale="95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2" max="4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99"/>
  </sheetPr>
  <dimension ref="A1:H62"/>
  <sheetViews>
    <sheetView showGridLines="0" tabSelected="1" view="pageBreakPreview" zoomScale="130" zoomScaleNormal="100" zoomScaleSheetLayoutView="130" zoomScalePageLayoutView="90" workbookViewId="0">
      <selection activeCell="B5" sqref="B5:D5"/>
    </sheetView>
  </sheetViews>
  <sheetFormatPr baseColWidth="10" defaultColWidth="11" defaultRowHeight="14.25" x14ac:dyDescent="0.2"/>
  <cols>
    <col min="1" max="1" width="27.25" style="1" customWidth="1"/>
    <col min="2" max="2" width="17.625" style="1" customWidth="1"/>
    <col min="3" max="3" width="13.875" style="1" customWidth="1"/>
    <col min="4" max="4" width="15.5" style="1" customWidth="1"/>
    <col min="5" max="5" width="18.25" style="1" customWidth="1"/>
    <col min="6" max="6" width="12" style="1" customWidth="1"/>
    <col min="7" max="8" width="13" style="1" bestFit="1" customWidth="1"/>
    <col min="9" max="16384" width="11" style="1"/>
  </cols>
  <sheetData>
    <row r="1" spans="1:7" ht="29.45" customHeight="1" x14ac:dyDescent="0.2"/>
    <row r="2" spans="1:7" ht="23.45" customHeight="1" x14ac:dyDescent="0.2">
      <c r="A2" s="47" t="s">
        <v>44</v>
      </c>
    </row>
    <row r="3" spans="1:7" ht="45" customHeight="1" x14ac:dyDescent="0.2">
      <c r="A3" s="71" t="s">
        <v>0</v>
      </c>
      <c r="B3" s="71"/>
      <c r="C3" s="71"/>
      <c r="D3" s="71"/>
      <c r="E3" s="71"/>
    </row>
    <row r="4" spans="1:7" ht="22.5" customHeight="1" thickBot="1" x14ac:dyDescent="0.25">
      <c r="A4" s="2" t="s">
        <v>1</v>
      </c>
    </row>
    <row r="5" spans="1:7" s="42" customFormat="1" ht="22.5" customHeight="1" x14ac:dyDescent="0.2">
      <c r="A5" s="41" t="s">
        <v>2</v>
      </c>
      <c r="B5" s="74"/>
      <c r="C5" s="74"/>
      <c r="D5" s="74"/>
    </row>
    <row r="6" spans="1:7" s="42" customFormat="1" ht="23.25" customHeight="1" x14ac:dyDescent="0.2">
      <c r="A6" s="41" t="s">
        <v>3</v>
      </c>
      <c r="B6" s="75"/>
      <c r="C6" s="75"/>
      <c r="D6" s="75"/>
    </row>
    <row r="7" spans="1:7" s="6" customFormat="1" ht="9.75" customHeight="1" thickBot="1" x14ac:dyDescent="0.25">
      <c r="A7" s="4"/>
      <c r="B7" s="5"/>
      <c r="C7" s="5"/>
      <c r="D7" s="5"/>
    </row>
    <row r="8" spans="1:7" s="42" customFormat="1" ht="23.25" customHeight="1" x14ac:dyDescent="0.25">
      <c r="A8" s="43" t="s">
        <v>4</v>
      </c>
      <c r="B8" s="74"/>
      <c r="C8" s="74"/>
      <c r="D8" s="74"/>
    </row>
    <row r="9" spans="1:7" s="6" customFormat="1" ht="9.75" customHeight="1" thickBot="1" x14ac:dyDescent="0.25">
      <c r="A9" s="4"/>
      <c r="B9" s="5"/>
      <c r="C9" s="5"/>
      <c r="D9" s="5"/>
    </row>
    <row r="10" spans="1:7" s="42" customFormat="1" ht="21" customHeight="1" thickBot="1" x14ac:dyDescent="0.3">
      <c r="A10" s="44" t="s">
        <v>5</v>
      </c>
      <c r="B10" s="45"/>
      <c r="C10" s="46" t="s">
        <v>6</v>
      </c>
      <c r="D10" s="45"/>
    </row>
    <row r="11" spans="1:7" ht="24.6" customHeight="1" x14ac:dyDescent="0.2"/>
    <row r="12" spans="1:7" ht="27" customHeight="1" x14ac:dyDescent="0.2">
      <c r="A12" s="7" t="s">
        <v>7</v>
      </c>
      <c r="G12" s="10"/>
    </row>
    <row r="13" spans="1:7" ht="23.25" customHeight="1" x14ac:dyDescent="0.2">
      <c r="A13" s="7" t="s">
        <v>8</v>
      </c>
    </row>
    <row r="14" spans="1:7" ht="21" customHeight="1" x14ac:dyDescent="0.2">
      <c r="A14" s="53" t="s">
        <v>9</v>
      </c>
      <c r="B14" s="54"/>
      <c r="C14" s="55"/>
      <c r="D14" s="11" t="s">
        <v>10</v>
      </c>
      <c r="E14" s="12" t="s">
        <v>11</v>
      </c>
    </row>
    <row r="15" spans="1:7" ht="21" customHeight="1" x14ac:dyDescent="0.2">
      <c r="A15" s="68" t="s">
        <v>12</v>
      </c>
      <c r="B15" s="69"/>
      <c r="C15" s="70"/>
      <c r="D15" s="13"/>
      <c r="E15" s="14">
        <v>1</v>
      </c>
    </row>
    <row r="16" spans="1:7" ht="21" customHeight="1" x14ac:dyDescent="0.2">
      <c r="A16" s="68" t="s">
        <v>13</v>
      </c>
      <c r="B16" s="69"/>
      <c r="C16" s="70"/>
      <c r="D16" s="13"/>
      <c r="E16" s="15" t="str">
        <f>IF(D15&lt;=0,"",E15/D15*D16)</f>
        <v/>
      </c>
    </row>
    <row r="17" spans="1:8" ht="21" customHeight="1" x14ac:dyDescent="0.2">
      <c r="A17" s="68" t="s">
        <v>14</v>
      </c>
      <c r="B17" s="69"/>
      <c r="C17" s="70"/>
      <c r="D17" s="16">
        <f>D15-D16</f>
        <v>0</v>
      </c>
      <c r="E17" s="15" t="str">
        <f>IF(D16&lt;=0,"",E16/D16*D17)</f>
        <v/>
      </c>
      <c r="H17" s="10"/>
    </row>
    <row r="18" spans="1:8" ht="24" customHeight="1" x14ac:dyDescent="0.2"/>
    <row r="19" spans="1:8" ht="23.25" customHeight="1" x14ac:dyDescent="0.2">
      <c r="A19" s="7" t="s">
        <v>15</v>
      </c>
    </row>
    <row r="20" spans="1:8" ht="21" customHeight="1" x14ac:dyDescent="0.2">
      <c r="A20" s="53" t="s">
        <v>16</v>
      </c>
      <c r="B20" s="54"/>
      <c r="C20" s="54"/>
      <c r="D20" s="55"/>
      <c r="E20" s="17" t="s">
        <v>10</v>
      </c>
    </row>
    <row r="21" spans="1:8" ht="21" customHeight="1" x14ac:dyDescent="0.2">
      <c r="A21" s="68" t="s">
        <v>17</v>
      </c>
      <c r="B21" s="69"/>
      <c r="C21" s="69"/>
      <c r="D21" s="70"/>
      <c r="E21" s="16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  <c r="F21" s="18"/>
    </row>
    <row r="22" spans="1:8" ht="24" customHeight="1" x14ac:dyDescent="0.2">
      <c r="A22" s="19"/>
      <c r="B22" s="19"/>
      <c r="C22" s="19"/>
      <c r="D22" s="19"/>
    </row>
    <row r="23" spans="1:8" ht="23.25" customHeight="1" x14ac:dyDescent="0.2">
      <c r="A23" s="7" t="s">
        <v>18</v>
      </c>
    </row>
    <row r="24" spans="1:8" ht="21" customHeight="1" x14ac:dyDescent="0.2">
      <c r="A24" s="64" t="s">
        <v>19</v>
      </c>
      <c r="B24" s="66" t="s">
        <v>34</v>
      </c>
      <c r="C24" s="67"/>
      <c r="D24" s="66" t="s">
        <v>14</v>
      </c>
      <c r="E24" s="67"/>
    </row>
    <row r="25" spans="1:8" ht="21" customHeight="1" x14ac:dyDescent="0.2">
      <c r="A25" s="65"/>
      <c r="B25" s="20" t="s">
        <v>20</v>
      </c>
      <c r="C25" s="17" t="s">
        <v>21</v>
      </c>
      <c r="D25" s="20" t="s">
        <v>35</v>
      </c>
      <c r="E25" s="17" t="s">
        <v>21</v>
      </c>
    </row>
    <row r="26" spans="1:8" ht="21" customHeight="1" x14ac:dyDescent="0.2">
      <c r="A26" s="21" t="s">
        <v>36</v>
      </c>
      <c r="B26" s="24">
        <v>5.2999999999999999E-2</v>
      </c>
      <c r="C26" s="23">
        <f>ROUND($E$21*B26*2,1)/2</f>
        <v>0</v>
      </c>
      <c r="D26" s="24" t="str">
        <f>$E$17</f>
        <v/>
      </c>
      <c r="E26" s="16" t="str">
        <f>IF(D26="","",ROUND(C26*D26*2,1)/2)</f>
        <v/>
      </c>
    </row>
    <row r="27" spans="1:8" ht="21" customHeight="1" x14ac:dyDescent="0.2">
      <c r="A27" s="21" t="s">
        <v>37</v>
      </c>
      <c r="B27" s="24">
        <v>1.0999999999999999E-2</v>
      </c>
      <c r="C27" s="23">
        <f t="shared" ref="C27:C31" si="0">ROUND($E$21*B27*2,1)/2</f>
        <v>0</v>
      </c>
      <c r="D27" s="24" t="str">
        <f>$E$17</f>
        <v/>
      </c>
      <c r="E27" s="16" t="str">
        <f t="shared" ref="E27:E31" si="1">IF(D27="","",ROUND(C27*D27*2,1)/2)</f>
        <v/>
      </c>
    </row>
    <row r="28" spans="1:8" ht="21" customHeight="1" x14ac:dyDescent="0.2">
      <c r="A28" s="21" t="s">
        <v>38</v>
      </c>
      <c r="B28" s="25"/>
      <c r="C28" s="13">
        <f t="shared" si="0"/>
        <v>0</v>
      </c>
      <c r="D28" s="24">
        <v>1</v>
      </c>
      <c r="E28" s="16">
        <f t="shared" si="1"/>
        <v>0</v>
      </c>
    </row>
    <row r="29" spans="1:8" ht="21" customHeight="1" x14ac:dyDescent="0.2">
      <c r="A29" s="21" t="s">
        <v>39</v>
      </c>
      <c r="B29" s="25"/>
      <c r="C29" s="13">
        <f t="shared" si="0"/>
        <v>0</v>
      </c>
      <c r="D29" s="24">
        <v>0</v>
      </c>
      <c r="E29" s="16">
        <f t="shared" si="1"/>
        <v>0</v>
      </c>
    </row>
    <row r="30" spans="1:8" ht="21" customHeight="1" x14ac:dyDescent="0.2">
      <c r="A30" s="21" t="s">
        <v>40</v>
      </c>
      <c r="B30" s="25"/>
      <c r="C30" s="13">
        <f t="shared" si="0"/>
        <v>0</v>
      </c>
      <c r="D30" s="24">
        <v>1</v>
      </c>
      <c r="E30" s="16">
        <f t="shared" si="1"/>
        <v>0</v>
      </c>
    </row>
    <row r="31" spans="1:8" ht="21" customHeight="1" thickBot="1" x14ac:dyDescent="0.25">
      <c r="A31" s="21" t="s">
        <v>41</v>
      </c>
      <c r="B31" s="25"/>
      <c r="C31" s="13">
        <f t="shared" si="0"/>
        <v>0</v>
      </c>
      <c r="D31" s="24" t="str">
        <f>$E$17</f>
        <v/>
      </c>
      <c r="E31" s="16" t="str">
        <f t="shared" si="1"/>
        <v/>
      </c>
    </row>
    <row r="32" spans="1:8" ht="21" customHeight="1" thickBot="1" x14ac:dyDescent="0.25">
      <c r="A32" s="50" t="s">
        <v>22</v>
      </c>
      <c r="B32" s="51"/>
      <c r="C32" s="51"/>
      <c r="D32" s="52"/>
      <c r="E32" s="26">
        <f>SUM(E26:E31)</f>
        <v>0</v>
      </c>
    </row>
    <row r="33" spans="1:5" ht="16.899999999999999" customHeight="1" x14ac:dyDescent="0.2">
      <c r="A33" s="27"/>
    </row>
    <row r="34" spans="1:5" ht="64.5" customHeight="1" x14ac:dyDescent="0.2">
      <c r="A34" s="63" t="s">
        <v>42</v>
      </c>
      <c r="B34" s="63"/>
      <c r="C34" s="63"/>
      <c r="D34" s="63"/>
      <c r="E34" s="63"/>
    </row>
    <row r="35" spans="1:5" ht="32.25" customHeight="1" x14ac:dyDescent="0.2">
      <c r="A35" s="7" t="s">
        <v>23</v>
      </c>
    </row>
    <row r="36" spans="1:5" ht="21" customHeight="1" x14ac:dyDescent="0.2">
      <c r="A36" s="64" t="s">
        <v>43</v>
      </c>
      <c r="B36" s="64" t="s">
        <v>24</v>
      </c>
      <c r="C36" s="66" t="s">
        <v>25</v>
      </c>
      <c r="D36" s="67"/>
      <c r="E36" s="64" t="s">
        <v>10</v>
      </c>
    </row>
    <row r="37" spans="1:5" ht="21" customHeight="1" x14ac:dyDescent="0.2">
      <c r="A37" s="65"/>
      <c r="B37" s="65"/>
      <c r="C37" s="28" t="s">
        <v>26</v>
      </c>
      <c r="D37" s="28" t="s">
        <v>6</v>
      </c>
      <c r="E37" s="65"/>
    </row>
    <row r="38" spans="1:5" ht="21" customHeight="1" x14ac:dyDescent="0.2">
      <c r="A38" s="29"/>
      <c r="B38" s="30"/>
      <c r="C38" s="31"/>
      <c r="D38" s="31"/>
      <c r="E38" s="32"/>
    </row>
    <row r="39" spans="1:5" ht="21" customHeight="1" x14ac:dyDescent="0.2">
      <c r="A39" s="29"/>
      <c r="B39" s="30"/>
      <c r="C39" s="31"/>
      <c r="D39" s="31"/>
      <c r="E39" s="32"/>
    </row>
    <row r="40" spans="1:5" ht="21" customHeight="1" x14ac:dyDescent="0.2">
      <c r="A40" s="29"/>
      <c r="B40" s="30"/>
      <c r="C40" s="31"/>
      <c r="D40" s="31"/>
      <c r="E40" s="32"/>
    </row>
    <row r="41" spans="1:5" ht="21" customHeight="1" x14ac:dyDescent="0.2">
      <c r="A41" s="29"/>
      <c r="B41" s="30"/>
      <c r="C41" s="31"/>
      <c r="D41" s="31"/>
      <c r="E41" s="32"/>
    </row>
    <row r="42" spans="1:5" ht="21" customHeight="1" thickBot="1" x14ac:dyDescent="0.25">
      <c r="A42" s="29"/>
      <c r="B42" s="30"/>
      <c r="C42" s="31"/>
      <c r="D42" s="31"/>
      <c r="E42" s="32"/>
    </row>
    <row r="43" spans="1:5" ht="21" customHeight="1" thickBot="1" x14ac:dyDescent="0.25">
      <c r="A43" s="50" t="s">
        <v>22</v>
      </c>
      <c r="B43" s="51"/>
      <c r="C43" s="51"/>
      <c r="D43" s="52"/>
      <c r="E43" s="26">
        <f>SUM(E38:E42)</f>
        <v>0</v>
      </c>
    </row>
    <row r="44" spans="1:5" ht="27" customHeight="1" x14ac:dyDescent="0.2">
      <c r="A44" s="33"/>
    </row>
    <row r="45" spans="1:5" ht="30" customHeight="1" x14ac:dyDescent="0.2">
      <c r="A45" s="7" t="s">
        <v>27</v>
      </c>
    </row>
    <row r="46" spans="1:5" ht="21" customHeight="1" x14ac:dyDescent="0.2">
      <c r="A46" s="53" t="s">
        <v>28</v>
      </c>
      <c r="B46" s="54"/>
      <c r="C46" s="54"/>
      <c r="D46" s="55"/>
      <c r="E46" s="48" t="s">
        <v>10</v>
      </c>
    </row>
    <row r="47" spans="1:5" ht="21" customHeight="1" x14ac:dyDescent="0.2">
      <c r="A47" s="56" t="s">
        <v>29</v>
      </c>
      <c r="B47" s="57"/>
      <c r="C47" s="57"/>
      <c r="D47" s="58"/>
      <c r="E47" s="23">
        <f>E32</f>
        <v>0</v>
      </c>
    </row>
    <row r="48" spans="1:5" ht="21" customHeight="1" thickBot="1" x14ac:dyDescent="0.25">
      <c r="A48" s="56" t="s">
        <v>30</v>
      </c>
      <c r="B48" s="57"/>
      <c r="C48" s="57"/>
      <c r="D48" s="58"/>
      <c r="E48" s="35">
        <f>E43*-1</f>
        <v>0</v>
      </c>
    </row>
    <row r="49" spans="1:5" ht="21" customHeight="1" thickBot="1" x14ac:dyDescent="0.25">
      <c r="A49" s="59" t="s">
        <v>22</v>
      </c>
      <c r="B49" s="60"/>
      <c r="C49" s="60"/>
      <c r="D49" s="61"/>
      <c r="E49" s="36">
        <f>SUM(E47:E48)</f>
        <v>0</v>
      </c>
    </row>
    <row r="50" spans="1:5" ht="18.75" customHeight="1" x14ac:dyDescent="0.2"/>
    <row r="51" spans="1:5" ht="18.75" customHeight="1" thickBot="1" x14ac:dyDescent="0.25">
      <c r="A51" s="7" t="str">
        <f>IF(E49&gt;0,"Betrag zu Gunsten Arbeitgeber","Betrag zu Gunsten Arbeitslosenversicherung")</f>
        <v>Betrag zu Gunsten Arbeitslosenversicherung</v>
      </c>
      <c r="B51" s="7"/>
      <c r="C51" s="7"/>
      <c r="D51" s="7"/>
      <c r="E51" s="37">
        <f>IF(E49&gt;0,E49,E49*-1)</f>
        <v>0</v>
      </c>
    </row>
    <row r="52" spans="1:5" ht="18.75" customHeight="1" thickTop="1" x14ac:dyDescent="0.2"/>
    <row r="53" spans="1:5" ht="18.75" customHeight="1" x14ac:dyDescent="0.2"/>
    <row r="54" spans="1:5" ht="18.75" customHeight="1" x14ac:dyDescent="0.2"/>
    <row r="55" spans="1:5" ht="72" customHeight="1" x14ac:dyDescent="0.2">
      <c r="A55" s="62" t="s">
        <v>31</v>
      </c>
      <c r="B55" s="62"/>
      <c r="C55" s="62"/>
      <c r="D55" s="62"/>
      <c r="E55" s="62"/>
    </row>
    <row r="56" spans="1:5" ht="18.75" customHeight="1" x14ac:dyDescent="0.2">
      <c r="A56" s="3" t="s">
        <v>32</v>
      </c>
      <c r="C56" s="3" t="s">
        <v>33</v>
      </c>
    </row>
    <row r="57" spans="1:5" ht="38.25" customHeight="1" x14ac:dyDescent="0.2">
      <c r="A57" s="38"/>
      <c r="B57" s="39"/>
      <c r="C57" s="49"/>
      <c r="D57" s="49"/>
      <c r="E57" s="49"/>
    </row>
    <row r="58" spans="1:5" ht="18.75" customHeight="1" x14ac:dyDescent="0.2">
      <c r="B58" s="40"/>
    </row>
    <row r="59" spans="1:5" ht="18.75" customHeight="1" x14ac:dyDescent="0.2">
      <c r="B59" s="40"/>
    </row>
    <row r="60" spans="1:5" ht="18.75" customHeight="1" x14ac:dyDescent="0.2"/>
    <row r="61" spans="1:5" ht="18.75" customHeight="1" x14ac:dyDescent="0.2"/>
    <row r="62" spans="1:5" ht="18.75" customHeight="1" x14ac:dyDescent="0.2"/>
  </sheetData>
  <sheetProtection sheet="1" objects="1" scenarios="1"/>
  <mergeCells count="26">
    <mergeCell ref="C57:E57"/>
    <mergeCell ref="A43:D43"/>
    <mergeCell ref="A46:D46"/>
    <mergeCell ref="A47:D47"/>
    <mergeCell ref="A48:D48"/>
    <mergeCell ref="A49:D49"/>
    <mergeCell ref="A55:E55"/>
    <mergeCell ref="A32:D32"/>
    <mergeCell ref="A34:E34"/>
    <mergeCell ref="A36:A37"/>
    <mergeCell ref="B36:B37"/>
    <mergeCell ref="C36:D36"/>
    <mergeCell ref="E36:E37"/>
    <mergeCell ref="A16:C16"/>
    <mergeCell ref="A17:C17"/>
    <mergeCell ref="A20:D20"/>
    <mergeCell ref="A21:D21"/>
    <mergeCell ref="A24:A25"/>
    <mergeCell ref="B24:C24"/>
    <mergeCell ref="D24:E24"/>
    <mergeCell ref="A15:C15"/>
    <mergeCell ref="A3:E3"/>
    <mergeCell ref="B5:D5"/>
    <mergeCell ref="B6:D6"/>
    <mergeCell ref="B8:D8"/>
    <mergeCell ref="A14:C14"/>
  </mergeCells>
  <dataValidations count="3"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  <dataValidation type="date" allowBlank="1" showInputMessage="1" showErrorMessage="1" errorTitle="Ungültiges Datum" error="Bitte ein gültiges Datum eingeben." sqref="B10">
      <formula1>1</formula1>
      <formula2>55153</formula2>
    </dataValidation>
    <dataValidation type="date" operator="greaterThan" allowBlank="1" showInputMessage="1" showErrorMessage="1" errorTitle="Ungültiges Datum" error="Bitte ein gültiges Datum eingeben. Das Datum muss grösser sein als der Beginn der Abrechnungsperiode." sqref="D10">
      <formula1>B10</formula1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62"/>
  <sheetViews>
    <sheetView showGridLines="0" view="pageBreakPreview" topLeftCell="A40" zoomScale="130" zoomScaleNormal="100" zoomScaleSheetLayoutView="130" zoomScalePageLayoutView="90" workbookViewId="0">
      <selection activeCell="K18" sqref="K18"/>
    </sheetView>
  </sheetViews>
  <sheetFormatPr baseColWidth="10" defaultColWidth="11" defaultRowHeight="14.25" x14ac:dyDescent="0.2"/>
  <cols>
    <col min="1" max="1" width="27.25" style="1" customWidth="1"/>
    <col min="2" max="2" width="17.625" style="1" customWidth="1"/>
    <col min="3" max="3" width="13.875" style="1" customWidth="1"/>
    <col min="4" max="4" width="15.5" style="1" customWidth="1"/>
    <col min="5" max="5" width="18.25" style="1" customWidth="1"/>
    <col min="6" max="6" width="12" style="1" customWidth="1"/>
    <col min="7" max="8" width="13" style="1" bestFit="1" customWidth="1"/>
    <col min="9" max="16384" width="11" style="1"/>
  </cols>
  <sheetData>
    <row r="1" spans="1:7" ht="29.45" customHeight="1" x14ac:dyDescent="0.2"/>
    <row r="2" spans="1:7" ht="23.45" customHeight="1" x14ac:dyDescent="0.2">
      <c r="A2" s="47" t="s">
        <v>44</v>
      </c>
    </row>
    <row r="3" spans="1:7" ht="45" customHeight="1" x14ac:dyDescent="0.2">
      <c r="A3" s="71" t="s">
        <v>0</v>
      </c>
      <c r="B3" s="71"/>
      <c r="C3" s="71"/>
      <c r="D3" s="71"/>
      <c r="E3" s="71"/>
    </row>
    <row r="4" spans="1:7" ht="22.5" customHeight="1" thickBot="1" x14ac:dyDescent="0.25">
      <c r="A4" s="2" t="s">
        <v>1</v>
      </c>
    </row>
    <row r="5" spans="1:7" s="42" customFormat="1" ht="22.5" customHeight="1" x14ac:dyDescent="0.2">
      <c r="A5" s="41" t="s">
        <v>2</v>
      </c>
      <c r="B5" s="74"/>
      <c r="C5" s="74"/>
      <c r="D5" s="74"/>
    </row>
    <row r="6" spans="1:7" s="42" customFormat="1" ht="23.25" customHeight="1" x14ac:dyDescent="0.2">
      <c r="A6" s="41" t="s">
        <v>3</v>
      </c>
      <c r="B6" s="75"/>
      <c r="C6" s="75"/>
      <c r="D6" s="75"/>
    </row>
    <row r="7" spans="1:7" s="6" customFormat="1" ht="9.75" customHeight="1" thickBot="1" x14ac:dyDescent="0.25">
      <c r="A7" s="4"/>
      <c r="B7" s="5"/>
      <c r="C7" s="5"/>
      <c r="D7" s="5"/>
    </row>
    <row r="8" spans="1:7" s="42" customFormat="1" ht="23.25" customHeight="1" x14ac:dyDescent="0.25">
      <c r="A8" s="43" t="s">
        <v>4</v>
      </c>
      <c r="B8" s="74"/>
      <c r="C8" s="74"/>
      <c r="D8" s="74"/>
    </row>
    <row r="9" spans="1:7" s="6" customFormat="1" ht="9.75" customHeight="1" thickBot="1" x14ac:dyDescent="0.25">
      <c r="A9" s="4"/>
      <c r="B9" s="5"/>
      <c r="C9" s="5"/>
      <c r="D9" s="5"/>
    </row>
    <row r="10" spans="1:7" s="42" customFormat="1" ht="21" customHeight="1" thickBot="1" x14ac:dyDescent="0.3">
      <c r="A10" s="44" t="s">
        <v>5</v>
      </c>
      <c r="B10" s="45"/>
      <c r="C10" s="46" t="s">
        <v>6</v>
      </c>
      <c r="D10" s="45"/>
    </row>
    <row r="11" spans="1:7" ht="24.6" customHeight="1" x14ac:dyDescent="0.2"/>
    <row r="12" spans="1:7" ht="27" customHeight="1" x14ac:dyDescent="0.2">
      <c r="A12" s="7" t="s">
        <v>7</v>
      </c>
      <c r="G12" s="10"/>
    </row>
    <row r="13" spans="1:7" ht="23.25" customHeight="1" x14ac:dyDescent="0.2">
      <c r="A13" s="7" t="s">
        <v>8</v>
      </c>
    </row>
    <row r="14" spans="1:7" ht="21" customHeight="1" x14ac:dyDescent="0.2">
      <c r="A14" s="53" t="s">
        <v>9</v>
      </c>
      <c r="B14" s="54"/>
      <c r="C14" s="55"/>
      <c r="D14" s="11" t="s">
        <v>10</v>
      </c>
      <c r="E14" s="12" t="s">
        <v>11</v>
      </c>
    </row>
    <row r="15" spans="1:7" ht="21" customHeight="1" x14ac:dyDescent="0.2">
      <c r="A15" s="68" t="s">
        <v>12</v>
      </c>
      <c r="B15" s="69"/>
      <c r="C15" s="70"/>
      <c r="D15" s="13"/>
      <c r="E15" s="14">
        <v>1</v>
      </c>
    </row>
    <row r="16" spans="1:7" ht="21" customHeight="1" x14ac:dyDescent="0.2">
      <c r="A16" s="68" t="s">
        <v>13</v>
      </c>
      <c r="B16" s="69"/>
      <c r="C16" s="70"/>
      <c r="D16" s="13"/>
      <c r="E16" s="15" t="str">
        <f>IF(D15&lt;=0,"",E15/D15*D16)</f>
        <v/>
      </c>
    </row>
    <row r="17" spans="1:8" ht="21" customHeight="1" x14ac:dyDescent="0.2">
      <c r="A17" s="68" t="s">
        <v>14</v>
      </c>
      <c r="B17" s="69"/>
      <c r="C17" s="70"/>
      <c r="D17" s="16">
        <f>D15-D16</f>
        <v>0</v>
      </c>
      <c r="E17" s="15" t="str">
        <f>IF(D16&lt;=0,"",E16/D16*D17)</f>
        <v/>
      </c>
      <c r="H17" s="10"/>
    </row>
    <row r="18" spans="1:8" ht="24" customHeight="1" x14ac:dyDescent="0.2"/>
    <row r="19" spans="1:8" ht="23.25" customHeight="1" x14ac:dyDescent="0.2">
      <c r="A19" s="7" t="s">
        <v>15</v>
      </c>
    </row>
    <row r="20" spans="1:8" ht="21" customHeight="1" x14ac:dyDescent="0.2">
      <c r="A20" s="53" t="s">
        <v>16</v>
      </c>
      <c r="B20" s="54"/>
      <c r="C20" s="54"/>
      <c r="D20" s="55"/>
      <c r="E20" s="17" t="s">
        <v>10</v>
      </c>
    </row>
    <row r="21" spans="1:8" ht="21" customHeight="1" x14ac:dyDescent="0.2">
      <c r="A21" s="68" t="s">
        <v>17</v>
      </c>
      <c r="B21" s="69"/>
      <c r="C21" s="69"/>
      <c r="D21" s="70"/>
      <c r="E21" s="16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  <c r="F21" s="18"/>
    </row>
    <row r="22" spans="1:8" ht="24" customHeight="1" x14ac:dyDescent="0.2">
      <c r="A22" s="19"/>
      <c r="B22" s="19"/>
      <c r="C22" s="19"/>
      <c r="D22" s="19"/>
    </row>
    <row r="23" spans="1:8" ht="23.25" customHeight="1" x14ac:dyDescent="0.2">
      <c r="A23" s="7" t="s">
        <v>18</v>
      </c>
    </row>
    <row r="24" spans="1:8" ht="21" customHeight="1" x14ac:dyDescent="0.2">
      <c r="A24" s="64" t="s">
        <v>19</v>
      </c>
      <c r="B24" s="66" t="s">
        <v>34</v>
      </c>
      <c r="C24" s="67"/>
      <c r="D24" s="66" t="s">
        <v>14</v>
      </c>
      <c r="E24" s="67"/>
    </row>
    <row r="25" spans="1:8" ht="21" customHeight="1" x14ac:dyDescent="0.2">
      <c r="A25" s="65"/>
      <c r="B25" s="20" t="s">
        <v>20</v>
      </c>
      <c r="C25" s="17" t="s">
        <v>21</v>
      </c>
      <c r="D25" s="20" t="s">
        <v>35</v>
      </c>
      <c r="E25" s="17" t="s">
        <v>21</v>
      </c>
    </row>
    <row r="26" spans="1:8" ht="21" customHeight="1" x14ac:dyDescent="0.2">
      <c r="A26" s="21" t="s">
        <v>36</v>
      </c>
      <c r="B26" s="22">
        <v>5.2749999999999998E-2</v>
      </c>
      <c r="C26" s="23">
        <f>ROUND($E$21*B26*2,1)/2</f>
        <v>0</v>
      </c>
      <c r="D26" s="24" t="str">
        <f>$E$17</f>
        <v/>
      </c>
      <c r="E26" s="16" t="str">
        <f>IF(D26="","",ROUND(C26*D26*2,1)/2)</f>
        <v/>
      </c>
    </row>
    <row r="27" spans="1:8" ht="21" customHeight="1" x14ac:dyDescent="0.2">
      <c r="A27" s="21" t="s">
        <v>37</v>
      </c>
      <c r="B27" s="24">
        <v>1.0999999999999999E-2</v>
      </c>
      <c r="C27" s="23">
        <f t="shared" ref="C27:C31" si="0">ROUND($E$21*B27*2,1)/2</f>
        <v>0</v>
      </c>
      <c r="D27" s="24" t="str">
        <f>$E$17</f>
        <v/>
      </c>
      <c r="E27" s="16" t="str">
        <f t="shared" ref="E27:E31" si="1">IF(D27="","",ROUND(C27*D27*2,1)/2)</f>
        <v/>
      </c>
    </row>
    <row r="28" spans="1:8" ht="21" customHeight="1" x14ac:dyDescent="0.2">
      <c r="A28" s="21" t="s">
        <v>38</v>
      </c>
      <c r="B28" s="25"/>
      <c r="C28" s="13">
        <f t="shared" si="0"/>
        <v>0</v>
      </c>
      <c r="D28" s="24">
        <v>1</v>
      </c>
      <c r="E28" s="16">
        <f t="shared" si="1"/>
        <v>0</v>
      </c>
    </row>
    <row r="29" spans="1:8" ht="21" customHeight="1" x14ac:dyDescent="0.2">
      <c r="A29" s="21" t="s">
        <v>39</v>
      </c>
      <c r="B29" s="25"/>
      <c r="C29" s="13">
        <f t="shared" si="0"/>
        <v>0</v>
      </c>
      <c r="D29" s="24">
        <v>0</v>
      </c>
      <c r="E29" s="16">
        <f t="shared" si="1"/>
        <v>0</v>
      </c>
    </row>
    <row r="30" spans="1:8" ht="21" customHeight="1" x14ac:dyDescent="0.2">
      <c r="A30" s="21" t="s">
        <v>40</v>
      </c>
      <c r="B30" s="25"/>
      <c r="C30" s="13">
        <f t="shared" si="0"/>
        <v>0</v>
      </c>
      <c r="D30" s="24">
        <v>1</v>
      </c>
      <c r="E30" s="16">
        <f t="shared" si="1"/>
        <v>0</v>
      </c>
    </row>
    <row r="31" spans="1:8" ht="21" customHeight="1" thickBot="1" x14ac:dyDescent="0.25">
      <c r="A31" s="21" t="s">
        <v>41</v>
      </c>
      <c r="B31" s="25"/>
      <c r="C31" s="13">
        <f t="shared" si="0"/>
        <v>0</v>
      </c>
      <c r="D31" s="24" t="str">
        <f>$E$17</f>
        <v/>
      </c>
      <c r="E31" s="16" t="str">
        <f t="shared" si="1"/>
        <v/>
      </c>
    </row>
    <row r="32" spans="1:8" ht="21" customHeight="1" thickBot="1" x14ac:dyDescent="0.25">
      <c r="A32" s="50" t="s">
        <v>22</v>
      </c>
      <c r="B32" s="51"/>
      <c r="C32" s="51"/>
      <c r="D32" s="52"/>
      <c r="E32" s="26">
        <f>SUM(E26:E31)</f>
        <v>0</v>
      </c>
    </row>
    <row r="33" spans="1:5" ht="12" customHeight="1" x14ac:dyDescent="0.2">
      <c r="A33" s="27"/>
    </row>
    <row r="34" spans="1:5" ht="64.5" customHeight="1" x14ac:dyDescent="0.2">
      <c r="A34" s="63" t="s">
        <v>42</v>
      </c>
      <c r="B34" s="63"/>
      <c r="C34" s="63"/>
      <c r="D34" s="63"/>
      <c r="E34" s="63"/>
    </row>
    <row r="35" spans="1:5" ht="32.25" customHeight="1" x14ac:dyDescent="0.2">
      <c r="A35" s="7" t="s">
        <v>23</v>
      </c>
    </row>
    <row r="36" spans="1:5" ht="21" customHeight="1" x14ac:dyDescent="0.2">
      <c r="A36" s="64" t="s">
        <v>43</v>
      </c>
      <c r="B36" s="64" t="s">
        <v>24</v>
      </c>
      <c r="C36" s="66" t="s">
        <v>25</v>
      </c>
      <c r="D36" s="67"/>
      <c r="E36" s="64" t="s">
        <v>10</v>
      </c>
    </row>
    <row r="37" spans="1:5" ht="21" customHeight="1" x14ac:dyDescent="0.2">
      <c r="A37" s="65"/>
      <c r="B37" s="65"/>
      <c r="C37" s="28" t="s">
        <v>26</v>
      </c>
      <c r="D37" s="28" t="s">
        <v>6</v>
      </c>
      <c r="E37" s="65"/>
    </row>
    <row r="38" spans="1:5" ht="21" customHeight="1" x14ac:dyDescent="0.2">
      <c r="A38" s="29"/>
      <c r="B38" s="30"/>
      <c r="C38" s="31"/>
      <c r="D38" s="31"/>
      <c r="E38" s="32"/>
    </row>
    <row r="39" spans="1:5" ht="21" customHeight="1" x14ac:dyDescent="0.2">
      <c r="A39" s="29"/>
      <c r="B39" s="30"/>
      <c r="C39" s="31"/>
      <c r="D39" s="31"/>
      <c r="E39" s="32"/>
    </row>
    <row r="40" spans="1:5" ht="21" customHeight="1" x14ac:dyDescent="0.2">
      <c r="A40" s="29"/>
      <c r="B40" s="30"/>
      <c r="C40" s="31"/>
      <c r="D40" s="31"/>
      <c r="E40" s="32"/>
    </row>
    <row r="41" spans="1:5" ht="21" customHeight="1" x14ac:dyDescent="0.2">
      <c r="A41" s="29"/>
      <c r="B41" s="30"/>
      <c r="C41" s="31"/>
      <c r="D41" s="31"/>
      <c r="E41" s="32"/>
    </row>
    <row r="42" spans="1:5" ht="21" customHeight="1" thickBot="1" x14ac:dyDescent="0.25">
      <c r="A42" s="29"/>
      <c r="B42" s="30"/>
      <c r="C42" s="31"/>
      <c r="D42" s="31"/>
      <c r="E42" s="32"/>
    </row>
    <row r="43" spans="1:5" ht="21" customHeight="1" thickBot="1" x14ac:dyDescent="0.25">
      <c r="A43" s="50" t="s">
        <v>22</v>
      </c>
      <c r="B43" s="51"/>
      <c r="C43" s="51"/>
      <c r="D43" s="52"/>
      <c r="E43" s="26">
        <f>SUM(E38:E42)</f>
        <v>0</v>
      </c>
    </row>
    <row r="44" spans="1:5" ht="27" customHeight="1" x14ac:dyDescent="0.2">
      <c r="A44" s="33"/>
    </row>
    <row r="45" spans="1:5" ht="30" customHeight="1" x14ac:dyDescent="0.2">
      <c r="A45" s="7" t="s">
        <v>27</v>
      </c>
    </row>
    <row r="46" spans="1:5" ht="21" customHeight="1" x14ac:dyDescent="0.2">
      <c r="A46" s="53" t="s">
        <v>28</v>
      </c>
      <c r="B46" s="54"/>
      <c r="C46" s="54"/>
      <c r="D46" s="55"/>
      <c r="E46" s="34" t="s">
        <v>10</v>
      </c>
    </row>
    <row r="47" spans="1:5" ht="21" customHeight="1" x14ac:dyDescent="0.2">
      <c r="A47" s="56" t="s">
        <v>29</v>
      </c>
      <c r="B47" s="57"/>
      <c r="C47" s="57"/>
      <c r="D47" s="58"/>
      <c r="E47" s="23">
        <f>E32</f>
        <v>0</v>
      </c>
    </row>
    <row r="48" spans="1:5" ht="21" customHeight="1" thickBot="1" x14ac:dyDescent="0.25">
      <c r="A48" s="56" t="s">
        <v>30</v>
      </c>
      <c r="B48" s="57"/>
      <c r="C48" s="57"/>
      <c r="D48" s="58"/>
      <c r="E48" s="35">
        <f>E43*-1</f>
        <v>0</v>
      </c>
    </row>
    <row r="49" spans="1:5" ht="21" customHeight="1" thickBot="1" x14ac:dyDescent="0.25">
      <c r="A49" s="59" t="s">
        <v>22</v>
      </c>
      <c r="B49" s="60"/>
      <c r="C49" s="60"/>
      <c r="D49" s="61"/>
      <c r="E49" s="36">
        <f>SUM(E47:E48)</f>
        <v>0</v>
      </c>
    </row>
    <row r="50" spans="1:5" ht="18.75" customHeight="1" x14ac:dyDescent="0.2"/>
    <row r="51" spans="1:5" ht="18.75" customHeight="1" thickBot="1" x14ac:dyDescent="0.25">
      <c r="A51" s="7" t="str">
        <f>IF(E49&gt;0,"Betrag zu Gunsten Arbeitgeber","Betrag zu Gunsten Arbeitslosenversicherung")</f>
        <v>Betrag zu Gunsten Arbeitslosenversicherung</v>
      </c>
      <c r="B51" s="7"/>
      <c r="C51" s="7"/>
      <c r="D51" s="7"/>
      <c r="E51" s="37">
        <f>IF(E49&gt;0,E49,E49*-1)</f>
        <v>0</v>
      </c>
    </row>
    <row r="52" spans="1:5" ht="18.75" customHeight="1" thickTop="1" x14ac:dyDescent="0.2"/>
    <row r="53" spans="1:5" ht="18.75" customHeight="1" x14ac:dyDescent="0.2"/>
    <row r="54" spans="1:5" ht="18.75" customHeight="1" x14ac:dyDescent="0.2"/>
    <row r="55" spans="1:5" ht="72" customHeight="1" x14ac:dyDescent="0.2">
      <c r="A55" s="62" t="s">
        <v>31</v>
      </c>
      <c r="B55" s="62"/>
      <c r="C55" s="62"/>
      <c r="D55" s="62"/>
      <c r="E55" s="62"/>
    </row>
    <row r="56" spans="1:5" ht="18.75" customHeight="1" x14ac:dyDescent="0.2">
      <c r="A56" s="3" t="s">
        <v>32</v>
      </c>
      <c r="C56" s="3" t="s">
        <v>33</v>
      </c>
    </row>
    <row r="57" spans="1:5" ht="38.25" customHeight="1" x14ac:dyDescent="0.2">
      <c r="A57" s="38"/>
      <c r="B57" s="39"/>
      <c r="C57" s="49"/>
      <c r="D57" s="49"/>
      <c r="E57" s="49"/>
    </row>
    <row r="58" spans="1:5" ht="18.75" customHeight="1" x14ac:dyDescent="0.2">
      <c r="B58" s="40"/>
    </row>
    <row r="59" spans="1:5" ht="18.75" customHeight="1" x14ac:dyDescent="0.2">
      <c r="B59" s="40"/>
    </row>
    <row r="60" spans="1:5" ht="18.75" customHeight="1" x14ac:dyDescent="0.2"/>
    <row r="61" spans="1:5" ht="18.75" customHeight="1" x14ac:dyDescent="0.2"/>
    <row r="62" spans="1:5" ht="18.75" customHeight="1" x14ac:dyDescent="0.2"/>
  </sheetData>
  <sheetProtection sheet="1" objects="1" scenarios="1"/>
  <mergeCells count="26">
    <mergeCell ref="A15:C15"/>
    <mergeCell ref="B5:D5"/>
    <mergeCell ref="B6:D6"/>
    <mergeCell ref="B8:D8"/>
    <mergeCell ref="A14:C14"/>
    <mergeCell ref="A20:D20"/>
    <mergeCell ref="A21:D21"/>
    <mergeCell ref="A24:A25"/>
    <mergeCell ref="B24:C24"/>
    <mergeCell ref="D24:E24"/>
    <mergeCell ref="A3:E3"/>
    <mergeCell ref="C57:E57"/>
    <mergeCell ref="A43:D43"/>
    <mergeCell ref="A46:D46"/>
    <mergeCell ref="A47:D47"/>
    <mergeCell ref="A48:D48"/>
    <mergeCell ref="A49:D49"/>
    <mergeCell ref="A55:E55"/>
    <mergeCell ref="A32:D32"/>
    <mergeCell ref="A34:E34"/>
    <mergeCell ref="A36:A37"/>
    <mergeCell ref="B36:B37"/>
    <mergeCell ref="C36:D36"/>
    <mergeCell ref="E36:E37"/>
    <mergeCell ref="A16:C16"/>
    <mergeCell ref="A17:C17"/>
  </mergeCells>
  <dataValidations count="3">
    <dataValidation type="date" operator="greaterThan" allowBlank="1" showInputMessage="1" showErrorMessage="1" errorTitle="Ungültiges Datum" error="Bitte ein gültiges Datum eingeben. Das Datum muss grösser sein als der Beginn der Abrechnungsperiode." sqref="D10">
      <formula1>B10</formula1>
    </dataValidation>
    <dataValidation type="date" allowBlank="1" showInputMessage="1" showErrorMessage="1" errorTitle="Ungültiges Datum" error="Bitte ein gültiges Datum eingeben." sqref="B10">
      <formula1>1</formula1>
      <formula2>55153</formula2>
    </dataValidation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H62"/>
  <sheetViews>
    <sheetView showGridLines="0" view="pageBreakPreview" topLeftCell="A14" zoomScale="130" zoomScaleNormal="130" zoomScaleSheetLayoutView="130" zoomScalePageLayoutView="90" workbookViewId="0">
      <selection activeCell="A34" sqref="A34:E34"/>
    </sheetView>
  </sheetViews>
  <sheetFormatPr baseColWidth="10" defaultColWidth="11" defaultRowHeight="14.25" x14ac:dyDescent="0.2"/>
  <cols>
    <col min="1" max="1" width="27.25" style="1" customWidth="1"/>
    <col min="2" max="2" width="17.625" style="1" customWidth="1"/>
    <col min="3" max="3" width="13.875" style="1" customWidth="1"/>
    <col min="4" max="4" width="15.5" style="1" customWidth="1"/>
    <col min="5" max="5" width="18.25" style="1" customWidth="1"/>
    <col min="6" max="6" width="12" style="1" customWidth="1"/>
    <col min="7" max="8" width="13" style="1" bestFit="1" customWidth="1"/>
    <col min="9" max="16384" width="11" style="1"/>
  </cols>
  <sheetData>
    <row r="1" spans="1:7" ht="29.45" customHeight="1" x14ac:dyDescent="0.2"/>
    <row r="2" spans="1:7" ht="23.45" customHeight="1" x14ac:dyDescent="0.2">
      <c r="A2" s="47" t="s">
        <v>44</v>
      </c>
    </row>
    <row r="3" spans="1:7" ht="45" customHeight="1" x14ac:dyDescent="0.2">
      <c r="A3" s="71" t="s">
        <v>0</v>
      </c>
      <c r="B3" s="71"/>
      <c r="C3" s="71"/>
      <c r="D3" s="71"/>
      <c r="E3" s="71"/>
    </row>
    <row r="4" spans="1:7" ht="22.5" customHeight="1" thickBot="1" x14ac:dyDescent="0.25">
      <c r="A4" s="2" t="s">
        <v>1</v>
      </c>
    </row>
    <row r="5" spans="1:7" ht="22.5" customHeight="1" x14ac:dyDescent="0.2">
      <c r="A5" s="3" t="s">
        <v>2</v>
      </c>
      <c r="B5" s="72"/>
      <c r="C5" s="72"/>
      <c r="D5" s="72"/>
    </row>
    <row r="6" spans="1:7" ht="23.25" customHeight="1" x14ac:dyDescent="0.2">
      <c r="A6" s="3" t="s">
        <v>3</v>
      </c>
      <c r="B6" s="73"/>
      <c r="C6" s="73"/>
      <c r="D6" s="73"/>
    </row>
    <row r="7" spans="1:7" s="6" customFormat="1" ht="9.75" customHeight="1" thickBot="1" x14ac:dyDescent="0.25">
      <c r="A7" s="4"/>
      <c r="B7" s="5"/>
      <c r="C7" s="5"/>
      <c r="D7" s="5"/>
    </row>
    <row r="8" spans="1:7" ht="23.25" customHeight="1" x14ac:dyDescent="0.2">
      <c r="A8" s="2" t="s">
        <v>4</v>
      </c>
      <c r="B8" s="72"/>
      <c r="C8" s="72"/>
      <c r="D8" s="72"/>
    </row>
    <row r="9" spans="1:7" s="6" customFormat="1" ht="9.75" customHeight="1" thickBot="1" x14ac:dyDescent="0.25">
      <c r="A9" s="4"/>
      <c r="B9" s="5"/>
      <c r="C9" s="5"/>
      <c r="D9" s="5"/>
    </row>
    <row r="10" spans="1:7" ht="21" customHeight="1" thickBot="1" x14ac:dyDescent="0.25">
      <c r="A10" s="7" t="s">
        <v>5</v>
      </c>
      <c r="B10" s="8"/>
      <c r="C10" s="9" t="s">
        <v>6</v>
      </c>
      <c r="D10" s="8"/>
    </row>
    <row r="11" spans="1:7" ht="24.6" customHeight="1" x14ac:dyDescent="0.2"/>
    <row r="12" spans="1:7" ht="27" customHeight="1" x14ac:dyDescent="0.2">
      <c r="A12" s="7" t="s">
        <v>7</v>
      </c>
      <c r="G12" s="10"/>
    </row>
    <row r="13" spans="1:7" ht="23.25" customHeight="1" x14ac:dyDescent="0.2">
      <c r="A13" s="7" t="s">
        <v>8</v>
      </c>
    </row>
    <row r="14" spans="1:7" ht="21" customHeight="1" x14ac:dyDescent="0.2">
      <c r="A14" s="53" t="s">
        <v>9</v>
      </c>
      <c r="B14" s="54"/>
      <c r="C14" s="55"/>
      <c r="D14" s="11" t="s">
        <v>10</v>
      </c>
      <c r="E14" s="12" t="s">
        <v>11</v>
      </c>
    </row>
    <row r="15" spans="1:7" ht="21" customHeight="1" x14ac:dyDescent="0.2">
      <c r="A15" s="68" t="s">
        <v>12</v>
      </c>
      <c r="B15" s="69"/>
      <c r="C15" s="70"/>
      <c r="D15" s="13"/>
      <c r="E15" s="14">
        <v>1</v>
      </c>
    </row>
    <row r="16" spans="1:7" ht="21" customHeight="1" x14ac:dyDescent="0.2">
      <c r="A16" s="68" t="s">
        <v>13</v>
      </c>
      <c r="B16" s="69"/>
      <c r="C16" s="70"/>
      <c r="D16" s="13"/>
      <c r="E16" s="15" t="str">
        <f>IF(D15&lt;=0,"",E15/D15*D16)</f>
        <v/>
      </c>
    </row>
    <row r="17" spans="1:8" ht="21" customHeight="1" x14ac:dyDescent="0.2">
      <c r="A17" s="68" t="s">
        <v>14</v>
      </c>
      <c r="B17" s="69"/>
      <c r="C17" s="70"/>
      <c r="D17" s="16">
        <f>D15-D16</f>
        <v>0</v>
      </c>
      <c r="E17" s="15" t="str">
        <f>IF(D16&lt;=0,"",E16/D16*D17)</f>
        <v/>
      </c>
      <c r="H17" s="10"/>
    </row>
    <row r="18" spans="1:8" ht="24" customHeight="1" x14ac:dyDescent="0.2"/>
    <row r="19" spans="1:8" ht="23.25" customHeight="1" x14ac:dyDescent="0.2">
      <c r="A19" s="7" t="s">
        <v>15</v>
      </c>
    </row>
    <row r="20" spans="1:8" ht="21" customHeight="1" x14ac:dyDescent="0.2">
      <c r="A20" s="53" t="s">
        <v>16</v>
      </c>
      <c r="B20" s="54"/>
      <c r="C20" s="54"/>
      <c r="D20" s="55"/>
      <c r="E20" s="17" t="s">
        <v>10</v>
      </c>
    </row>
    <row r="21" spans="1:8" ht="21" customHeight="1" x14ac:dyDescent="0.2">
      <c r="A21" s="68" t="s">
        <v>17</v>
      </c>
      <c r="B21" s="69"/>
      <c r="C21" s="69"/>
      <c r="D21" s="70"/>
      <c r="E21" s="16">
        <f>IF(AND($B$10&lt;&gt;"",$D$10&lt;&gt;"",$D$15&lt;&gt;""),(IF(YEAR($B$10)&amp;MONTH($B$10)&lt;&gt;YEAR($D$10)&amp;MONTH($D$10),ROUND($D$15/NETWORKDAYS((EOMONTH($B$10,-1)+1),EOMONTH($B$10,0))*NETWORKDAYS($B$10,EOMONTH($B$10,0))*2,1)/2,ROUND($D$15/NETWORKDAYS((EOMONTH($B$10,-1)+1),EOMONTH($D$10,0))*NETWORKDAYS($B$10,$D$10)*2,1)/2))+(IF(YEAR($B$10)&lt;&gt;YEAR($D$10 ),(MONTH($D$10)+12-MONTH($B$10)-1)*$D$15,IF(MONTH($D$10)-MONTH($B$10)&gt;1,(MONTH($D$10)-MONTH($B$10)-1)*$D$15,0)))+(IF(YEAR($B$10)&amp;MONTH($B$10)&lt;&gt;YEAR($D$10)&amp;MONTH($D$10),ROUND($D$15/NETWORKDAYS((EOMONTH($D$10,-1)+1),EOMONTH($D$10,0))*NETWORKDAYS(EOMONTH($D$10,-1)+1,$D$10)*2,1)/2,0)),0)</f>
        <v>0</v>
      </c>
      <c r="F21" s="18"/>
    </row>
    <row r="22" spans="1:8" ht="24" customHeight="1" x14ac:dyDescent="0.2">
      <c r="A22" s="19"/>
      <c r="B22" s="19"/>
      <c r="C22" s="19"/>
      <c r="D22" s="19"/>
    </row>
    <row r="23" spans="1:8" ht="23.25" customHeight="1" x14ac:dyDescent="0.2">
      <c r="A23" s="7" t="s">
        <v>18</v>
      </c>
    </row>
    <row r="24" spans="1:8" ht="21" customHeight="1" x14ac:dyDescent="0.2">
      <c r="A24" s="64" t="s">
        <v>19</v>
      </c>
      <c r="B24" s="66" t="s">
        <v>34</v>
      </c>
      <c r="C24" s="67"/>
      <c r="D24" s="66" t="s">
        <v>14</v>
      </c>
      <c r="E24" s="67"/>
    </row>
    <row r="25" spans="1:8" ht="21" customHeight="1" x14ac:dyDescent="0.2">
      <c r="A25" s="65"/>
      <c r="B25" s="20" t="s">
        <v>20</v>
      </c>
      <c r="C25" s="17" t="s">
        <v>21</v>
      </c>
      <c r="D25" s="20" t="s">
        <v>35</v>
      </c>
      <c r="E25" s="17" t="s">
        <v>21</v>
      </c>
    </row>
    <row r="26" spans="1:8" ht="21" customHeight="1" x14ac:dyDescent="0.2">
      <c r="A26" s="21" t="s">
        <v>36</v>
      </c>
      <c r="B26" s="22">
        <v>5.1249999999999997E-2</v>
      </c>
      <c r="C26" s="23">
        <f>ROUND($E$21*B26*2,1)/2</f>
        <v>0</v>
      </c>
      <c r="D26" s="24" t="str">
        <f>$E$17</f>
        <v/>
      </c>
      <c r="E26" s="16" t="str">
        <f>IF(D26="","",ROUND(C26*D26*2,1)/2)</f>
        <v/>
      </c>
    </row>
    <row r="27" spans="1:8" ht="21" customHeight="1" x14ac:dyDescent="0.2">
      <c r="A27" s="21" t="s">
        <v>37</v>
      </c>
      <c r="B27" s="24">
        <v>1.0999999999999999E-2</v>
      </c>
      <c r="C27" s="23">
        <f t="shared" ref="C27:C31" si="0">ROUND($E$21*B27*2,1)/2</f>
        <v>0</v>
      </c>
      <c r="D27" s="24" t="str">
        <f>$E$17</f>
        <v/>
      </c>
      <c r="E27" s="16" t="str">
        <f t="shared" ref="E27:E31" si="1">IF(D27="","",ROUND(C27*D27*2,1)/2)</f>
        <v/>
      </c>
    </row>
    <row r="28" spans="1:8" ht="21" customHeight="1" x14ac:dyDescent="0.2">
      <c r="A28" s="21" t="s">
        <v>38</v>
      </c>
      <c r="B28" s="25"/>
      <c r="C28" s="13">
        <f t="shared" si="0"/>
        <v>0</v>
      </c>
      <c r="D28" s="24">
        <v>1</v>
      </c>
      <c r="E28" s="16">
        <f t="shared" si="1"/>
        <v>0</v>
      </c>
    </row>
    <row r="29" spans="1:8" ht="21" customHeight="1" x14ac:dyDescent="0.2">
      <c r="A29" s="21" t="s">
        <v>39</v>
      </c>
      <c r="B29" s="25"/>
      <c r="C29" s="13">
        <f t="shared" si="0"/>
        <v>0</v>
      </c>
      <c r="D29" s="24">
        <v>0</v>
      </c>
      <c r="E29" s="16">
        <f t="shared" si="1"/>
        <v>0</v>
      </c>
    </row>
    <row r="30" spans="1:8" ht="21" customHeight="1" x14ac:dyDescent="0.2">
      <c r="A30" s="21" t="s">
        <v>40</v>
      </c>
      <c r="B30" s="25"/>
      <c r="C30" s="13">
        <f t="shared" si="0"/>
        <v>0</v>
      </c>
      <c r="D30" s="24">
        <v>1</v>
      </c>
      <c r="E30" s="16">
        <f t="shared" si="1"/>
        <v>0</v>
      </c>
    </row>
    <row r="31" spans="1:8" ht="21" customHeight="1" thickBot="1" x14ac:dyDescent="0.25">
      <c r="A31" s="21" t="s">
        <v>41</v>
      </c>
      <c r="B31" s="25"/>
      <c r="C31" s="13">
        <f t="shared" si="0"/>
        <v>0</v>
      </c>
      <c r="D31" s="24" t="str">
        <f>$E$17</f>
        <v/>
      </c>
      <c r="E31" s="16" t="str">
        <f t="shared" si="1"/>
        <v/>
      </c>
    </row>
    <row r="32" spans="1:8" ht="21" customHeight="1" thickBot="1" x14ac:dyDescent="0.25">
      <c r="A32" s="50" t="s">
        <v>22</v>
      </c>
      <c r="B32" s="51"/>
      <c r="C32" s="51"/>
      <c r="D32" s="52"/>
      <c r="E32" s="26">
        <f>SUM(E26:E31)</f>
        <v>0</v>
      </c>
    </row>
    <row r="33" spans="1:5" ht="16.899999999999999" customHeight="1" x14ac:dyDescent="0.2">
      <c r="A33" s="27"/>
    </row>
    <row r="34" spans="1:5" ht="64.5" customHeight="1" x14ac:dyDescent="0.2">
      <c r="A34" s="63" t="s">
        <v>42</v>
      </c>
      <c r="B34" s="63"/>
      <c r="C34" s="63"/>
      <c r="D34" s="63"/>
      <c r="E34" s="63"/>
    </row>
    <row r="35" spans="1:5" ht="32.25" customHeight="1" x14ac:dyDescent="0.2">
      <c r="A35" s="7" t="s">
        <v>23</v>
      </c>
    </row>
    <row r="36" spans="1:5" ht="21" customHeight="1" x14ac:dyDescent="0.2">
      <c r="A36" s="64" t="s">
        <v>43</v>
      </c>
      <c r="B36" s="64" t="s">
        <v>24</v>
      </c>
      <c r="C36" s="66" t="s">
        <v>25</v>
      </c>
      <c r="D36" s="67"/>
      <c r="E36" s="64" t="s">
        <v>10</v>
      </c>
    </row>
    <row r="37" spans="1:5" ht="21" customHeight="1" x14ac:dyDescent="0.2">
      <c r="A37" s="65"/>
      <c r="B37" s="65"/>
      <c r="C37" s="28" t="s">
        <v>26</v>
      </c>
      <c r="D37" s="28" t="s">
        <v>6</v>
      </c>
      <c r="E37" s="65"/>
    </row>
    <row r="38" spans="1:5" ht="21" customHeight="1" x14ac:dyDescent="0.2">
      <c r="A38" s="29"/>
      <c r="B38" s="30"/>
      <c r="C38" s="31"/>
      <c r="D38" s="31"/>
      <c r="E38" s="32"/>
    </row>
    <row r="39" spans="1:5" ht="21" customHeight="1" x14ac:dyDescent="0.2">
      <c r="A39" s="29"/>
      <c r="B39" s="30"/>
      <c r="C39" s="31"/>
      <c r="D39" s="31"/>
      <c r="E39" s="32"/>
    </row>
    <row r="40" spans="1:5" ht="21" customHeight="1" x14ac:dyDescent="0.2">
      <c r="A40" s="29"/>
      <c r="B40" s="30"/>
      <c r="C40" s="31"/>
      <c r="D40" s="31"/>
      <c r="E40" s="32"/>
    </row>
    <row r="41" spans="1:5" ht="21" customHeight="1" x14ac:dyDescent="0.2">
      <c r="A41" s="29"/>
      <c r="B41" s="30"/>
      <c r="C41" s="31"/>
      <c r="D41" s="31"/>
      <c r="E41" s="32"/>
    </row>
    <row r="42" spans="1:5" ht="21" customHeight="1" thickBot="1" x14ac:dyDescent="0.25">
      <c r="A42" s="29"/>
      <c r="B42" s="30"/>
      <c r="C42" s="31"/>
      <c r="D42" s="31"/>
      <c r="E42" s="32"/>
    </row>
    <row r="43" spans="1:5" ht="21" customHeight="1" thickBot="1" x14ac:dyDescent="0.25">
      <c r="A43" s="50" t="s">
        <v>22</v>
      </c>
      <c r="B43" s="51"/>
      <c r="C43" s="51"/>
      <c r="D43" s="52"/>
      <c r="E43" s="26">
        <f>SUM(E38:E42)</f>
        <v>0</v>
      </c>
    </row>
    <row r="44" spans="1:5" ht="27" customHeight="1" x14ac:dyDescent="0.2">
      <c r="A44" s="33"/>
    </row>
    <row r="45" spans="1:5" ht="30" customHeight="1" x14ac:dyDescent="0.2">
      <c r="A45" s="7" t="s">
        <v>27</v>
      </c>
    </row>
    <row r="46" spans="1:5" ht="21" customHeight="1" x14ac:dyDescent="0.2">
      <c r="A46" s="53" t="s">
        <v>28</v>
      </c>
      <c r="B46" s="54"/>
      <c r="C46" s="54"/>
      <c r="D46" s="55"/>
      <c r="E46" s="34" t="s">
        <v>10</v>
      </c>
    </row>
    <row r="47" spans="1:5" ht="21" customHeight="1" x14ac:dyDescent="0.2">
      <c r="A47" s="56" t="s">
        <v>29</v>
      </c>
      <c r="B47" s="57"/>
      <c r="C47" s="57"/>
      <c r="D47" s="58"/>
      <c r="E47" s="23">
        <f>E32</f>
        <v>0</v>
      </c>
    </row>
    <row r="48" spans="1:5" ht="21" customHeight="1" thickBot="1" x14ac:dyDescent="0.25">
      <c r="A48" s="56" t="s">
        <v>30</v>
      </c>
      <c r="B48" s="57"/>
      <c r="C48" s="57"/>
      <c r="D48" s="58"/>
      <c r="E48" s="35">
        <f>E43*-1</f>
        <v>0</v>
      </c>
    </row>
    <row r="49" spans="1:5" ht="21" customHeight="1" thickBot="1" x14ac:dyDescent="0.25">
      <c r="A49" s="59" t="s">
        <v>22</v>
      </c>
      <c r="B49" s="60"/>
      <c r="C49" s="60"/>
      <c r="D49" s="61"/>
      <c r="E49" s="36">
        <f>SUM(E47:E48)</f>
        <v>0</v>
      </c>
    </row>
    <row r="50" spans="1:5" ht="18.75" customHeight="1" x14ac:dyDescent="0.2"/>
    <row r="51" spans="1:5" ht="18.75" customHeight="1" thickBot="1" x14ac:dyDescent="0.25">
      <c r="A51" s="7" t="str">
        <f>IF(E49&gt;0,"Betrag zu Gunsten Arbeitgeber","Betrag zu Gunsten Arbeitslosenversicherung")</f>
        <v>Betrag zu Gunsten Arbeitslosenversicherung</v>
      </c>
      <c r="B51" s="7"/>
      <c r="C51" s="7"/>
      <c r="D51" s="7"/>
      <c r="E51" s="37">
        <f>IF(E49&gt;0,E49,E49*-1)</f>
        <v>0</v>
      </c>
    </row>
    <row r="52" spans="1:5" ht="18.75" customHeight="1" thickTop="1" x14ac:dyDescent="0.2"/>
    <row r="53" spans="1:5" ht="18.75" customHeight="1" x14ac:dyDescent="0.2"/>
    <row r="54" spans="1:5" ht="18.75" customHeight="1" x14ac:dyDescent="0.2"/>
    <row r="55" spans="1:5" ht="72" customHeight="1" x14ac:dyDescent="0.2">
      <c r="A55" s="62" t="s">
        <v>31</v>
      </c>
      <c r="B55" s="62"/>
      <c r="C55" s="62"/>
      <c r="D55" s="62"/>
      <c r="E55" s="62"/>
    </row>
    <row r="56" spans="1:5" ht="18.75" customHeight="1" x14ac:dyDescent="0.2">
      <c r="A56" s="3" t="s">
        <v>32</v>
      </c>
      <c r="C56" s="3" t="s">
        <v>33</v>
      </c>
    </row>
    <row r="57" spans="1:5" ht="38.25" customHeight="1" x14ac:dyDescent="0.2">
      <c r="A57" s="38"/>
      <c r="B57" s="39"/>
      <c r="C57" s="49"/>
      <c r="D57" s="49"/>
      <c r="E57" s="49"/>
    </row>
    <row r="58" spans="1:5" ht="18.75" customHeight="1" x14ac:dyDescent="0.2">
      <c r="B58" s="40"/>
    </row>
    <row r="59" spans="1:5" ht="18.75" customHeight="1" x14ac:dyDescent="0.2">
      <c r="B59" s="40"/>
    </row>
    <row r="60" spans="1:5" ht="18.75" customHeight="1" x14ac:dyDescent="0.2"/>
    <row r="61" spans="1:5" ht="18.75" customHeight="1" x14ac:dyDescent="0.2"/>
    <row r="62" spans="1:5" ht="18.75" customHeight="1" x14ac:dyDescent="0.2"/>
  </sheetData>
  <sheetProtection sheet="1" objects="1" scenarios="1"/>
  <mergeCells count="26">
    <mergeCell ref="A15:C15"/>
    <mergeCell ref="A3:E3"/>
    <mergeCell ref="B5:D5"/>
    <mergeCell ref="B6:D6"/>
    <mergeCell ref="B8:D8"/>
    <mergeCell ref="A14:C14"/>
    <mergeCell ref="A16:C16"/>
    <mergeCell ref="A17:C17"/>
    <mergeCell ref="A20:D20"/>
    <mergeCell ref="A21:D21"/>
    <mergeCell ref="A24:A25"/>
    <mergeCell ref="B24:C24"/>
    <mergeCell ref="D24:E24"/>
    <mergeCell ref="A32:D32"/>
    <mergeCell ref="A34:E34"/>
    <mergeCell ref="A36:A37"/>
    <mergeCell ref="B36:B37"/>
    <mergeCell ref="C36:D36"/>
    <mergeCell ref="E36:E37"/>
    <mergeCell ref="C57:E57"/>
    <mergeCell ref="A43:D43"/>
    <mergeCell ref="A46:D46"/>
    <mergeCell ref="A47:D47"/>
    <mergeCell ref="A48:D48"/>
    <mergeCell ref="A49:D49"/>
    <mergeCell ref="A55:E55"/>
  </mergeCells>
  <dataValidations disablePrompts="1" count="3">
    <dataValidation type="decimal" allowBlank="1" showInputMessage="1" showErrorMessage="1" errorTitle="Maximalbetrag" error="Bitte beachten Sie, dass der monatliche Bruttolohn inkl. Ausbildungszuschuss maximal CHF 3'500.00 beträgt." sqref="D15">
      <formula1>0</formula1>
      <formula2>3500</formula2>
    </dataValidation>
    <dataValidation type="date" allowBlank="1" showInputMessage="1" showErrorMessage="1" errorTitle="Ungültiges Datum" error="Bitte ein gültiges Datum eingeben." sqref="B10">
      <formula1>1</formula1>
      <formula2>55153</formula2>
    </dataValidation>
    <dataValidation type="date" operator="greaterThan" allowBlank="1" showInputMessage="1" showErrorMessage="1" errorTitle="Ungültiges Datum" error="Bitte ein gültiges Datum eingeben. Das Datum muss grösser sein als der Beginn der Abrechnungsperiode." sqref="D10">
      <formula1>B10</formula1>
    </dataValidation>
  </dataValidations>
  <pageMargins left="0.34251968503937008" right="0.39370078740157483" top="1.1811023622047245" bottom="0.59055118110236227" header="0.20472440944881892" footer="0.31496062992125984"/>
  <pageSetup paperSize="9" scale="94" orientation="portrait" r:id="rId1"/>
  <headerFooter scaleWithDoc="0">
    <oddHeader xml:space="preserve">&amp;L&amp;G&amp;R&amp;G </oddHeader>
    <oddFooter>&amp;L&amp;7   &amp;C&amp;7   &amp;R&amp;7&amp;P/&amp;N</oddFooter>
  </headerFooter>
  <rowBreaks count="1" manualBreakCount="1">
    <brk id="34" max="4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Abrechnung AZ - bis 31.12.2 (2</vt:lpstr>
      <vt:lpstr>Abrechnung AZ - ab 01.01.2021</vt:lpstr>
      <vt:lpstr>Abrechnung AZ - bis 31.12.2020</vt:lpstr>
      <vt:lpstr>Abrechnung AZ - bis 31.12.2019</vt:lpstr>
      <vt:lpstr>'Abrechnung AZ - ab 01.01.2021'!Druckbereich</vt:lpstr>
      <vt:lpstr>'Abrechnung AZ - bis 31.12.2 (2'!Druckbereich</vt:lpstr>
      <vt:lpstr>'Abrechnung AZ - bis 31.12.2019'!Druckbereich</vt:lpstr>
      <vt:lpstr>'Abrechnung AZ - bis 31.12.2020'!Druckbereich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Schär</dc:creator>
  <cp:lastModifiedBy>Hausherr Beat, WEU-AWI-STAB-IE</cp:lastModifiedBy>
  <cp:lastPrinted>2021-02-15T09:02:36Z</cp:lastPrinted>
  <dcterms:created xsi:type="dcterms:W3CDTF">2017-01-27T10:03:10Z</dcterms:created>
  <dcterms:modified xsi:type="dcterms:W3CDTF">2021-05-11T08:02:40Z</dcterms:modified>
</cp:coreProperties>
</file>