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uehler/Library/CloudStorage/OneDrive-Hintermann+WeberAG/Schreibtisch Bue/Projekte/1625 BESP plus/1625 Koreferat/1625 Produkte 2023/"/>
    </mc:Choice>
  </mc:AlternateContent>
  <xr:revisionPtr revIDLastSave="0" documentId="13_ncr:1_{F41C108B-2791-4144-81E7-1F04DAEFE284}" xr6:coauthVersionLast="47" xr6:coauthVersionMax="47" xr10:uidLastSave="{00000000-0000-0000-0000-000000000000}"/>
  <bookViews>
    <workbookView xWindow="0" yWindow="760" windowWidth="42300" windowHeight="26260" tabRatio="500" xr2:uid="{00000000-000D-0000-FFFF-FFFF00000000}"/>
  </bookViews>
  <sheets>
    <sheet name="Übersicht_Teilflächen" sheetId="1" r:id="rId1"/>
    <sheet name="Kriterien_Wertstufen" sheetId="3" r:id="rId2"/>
    <sheet name="Tabelle1" sheetId="4" r:id="rId3"/>
  </sheets>
  <definedNames>
    <definedName name="_Druckbereich" localSheetId="0">Übersicht_Teilflächen!$F$1:$AE$24</definedName>
    <definedName name="_Drucktitel" localSheetId="0">Übersicht_Teilflächen!$1:$10</definedName>
    <definedName name="_xlnm.Print_Area" localSheetId="1">Kriterien_Wertstufen!$A$1:$L$25</definedName>
    <definedName name="_xlnm.Print_Area" localSheetId="0">Übersicht_Teilflächen!$A$1:$AE$47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Z45" i="1"/>
  <c r="Z44" i="1"/>
  <c r="Z43" i="1"/>
  <c r="Z42" i="1"/>
  <c r="Z41" i="1"/>
  <c r="Z40" i="1"/>
  <c r="Z39" i="1"/>
  <c r="Z38" i="1"/>
  <c r="Z37" i="1"/>
  <c r="Z36" i="1"/>
  <c r="Z35" i="1"/>
  <c r="N45" i="1"/>
  <c r="N44" i="1"/>
  <c r="N43" i="1"/>
  <c r="N42" i="1"/>
  <c r="N41" i="1"/>
  <c r="N40" i="1"/>
  <c r="N39" i="1"/>
  <c r="N38" i="1"/>
  <c r="N37" i="1"/>
  <c r="N36" i="1"/>
  <c r="N35" i="1"/>
  <c r="X45" i="1"/>
  <c r="X44" i="1"/>
  <c r="X43" i="1"/>
  <c r="X42" i="1"/>
  <c r="X41" i="1"/>
  <c r="X40" i="1"/>
  <c r="X39" i="1"/>
  <c r="X38" i="1"/>
  <c r="X37" i="1"/>
  <c r="X36" i="1"/>
  <c r="X35" i="1"/>
  <c r="L45" i="1"/>
  <c r="L44" i="1"/>
  <c r="L43" i="1"/>
  <c r="L42" i="1"/>
  <c r="L41" i="1"/>
  <c r="L40" i="1"/>
  <c r="L39" i="1"/>
  <c r="L38" i="1"/>
  <c r="L37" i="1"/>
  <c r="L36" i="1"/>
  <c r="L35" i="1"/>
  <c r="V45" i="1"/>
  <c r="V44" i="1"/>
  <c r="V43" i="1"/>
  <c r="V42" i="1"/>
  <c r="V41" i="1"/>
  <c r="V40" i="1"/>
  <c r="V39" i="1"/>
  <c r="V38" i="1"/>
  <c r="V37" i="1"/>
  <c r="V36" i="1"/>
  <c r="V35" i="1"/>
  <c r="J45" i="1"/>
  <c r="J44" i="1"/>
  <c r="J43" i="1"/>
  <c r="J42" i="1"/>
  <c r="J41" i="1"/>
  <c r="J40" i="1"/>
  <c r="J39" i="1"/>
  <c r="J38" i="1"/>
  <c r="J37" i="1"/>
  <c r="J36" i="1"/>
  <c r="J35" i="1"/>
  <c r="T45" i="1"/>
  <c r="T44" i="1"/>
  <c r="T43" i="1"/>
  <c r="T42" i="1"/>
  <c r="T41" i="1"/>
  <c r="T40" i="1"/>
  <c r="T39" i="1"/>
  <c r="T38" i="1"/>
  <c r="T37" i="1"/>
  <c r="T36" i="1"/>
  <c r="T35" i="1"/>
  <c r="H36" i="1"/>
  <c r="H37" i="1"/>
  <c r="H38" i="1"/>
  <c r="H39" i="1"/>
  <c r="H40" i="1"/>
  <c r="H41" i="1"/>
  <c r="H42" i="1"/>
  <c r="H43" i="1"/>
  <c r="H44" i="1"/>
  <c r="H45" i="1"/>
  <c r="H3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O12" i="1"/>
  <c r="P12" i="1"/>
  <c r="AB12" i="1"/>
  <c r="AC12" i="1"/>
  <c r="AE12" i="1"/>
  <c r="F13" i="1"/>
  <c r="O13" i="1"/>
  <c r="P13" i="1"/>
  <c r="AB13" i="1"/>
  <c r="AC13" i="1"/>
  <c r="AE13" i="1"/>
  <c r="F14" i="1"/>
  <c r="O14" i="1"/>
  <c r="P14" i="1"/>
  <c r="AB14" i="1"/>
  <c r="AC14" i="1"/>
  <c r="AE14" i="1"/>
  <c r="F15" i="1"/>
  <c r="O15" i="1"/>
  <c r="P15" i="1"/>
  <c r="AB15" i="1"/>
  <c r="AC15" i="1"/>
  <c r="AE15" i="1"/>
  <c r="F16" i="1"/>
  <c r="O16" i="1"/>
  <c r="P16" i="1"/>
  <c r="AB16" i="1"/>
  <c r="AC16" i="1"/>
  <c r="AE16" i="1"/>
  <c r="F17" i="1"/>
  <c r="O17" i="1"/>
  <c r="P17" i="1"/>
  <c r="AB17" i="1"/>
  <c r="AC17" i="1"/>
  <c r="AE17" i="1"/>
  <c r="F18" i="1"/>
  <c r="O18" i="1"/>
  <c r="P18" i="1"/>
  <c r="AB18" i="1"/>
  <c r="AC18" i="1"/>
  <c r="AE18" i="1"/>
  <c r="F19" i="1"/>
  <c r="O19" i="1"/>
  <c r="P19" i="1"/>
  <c r="AB19" i="1"/>
  <c r="AC19" i="1"/>
  <c r="AE19" i="1"/>
  <c r="F20" i="1"/>
  <c r="O20" i="1"/>
  <c r="P20" i="1"/>
  <c r="AB20" i="1"/>
  <c r="AC20" i="1"/>
  <c r="AE20" i="1"/>
  <c r="F21" i="1"/>
  <c r="O21" i="1"/>
  <c r="P21" i="1"/>
  <c r="AB21" i="1"/>
  <c r="AC21" i="1"/>
  <c r="AE21" i="1"/>
  <c r="F22" i="1"/>
  <c r="O22" i="1"/>
  <c r="P22" i="1"/>
  <c r="AB22" i="1"/>
  <c r="AC22" i="1"/>
  <c r="AE22" i="1"/>
  <c r="F23" i="1"/>
  <c r="O23" i="1"/>
  <c r="P23" i="1"/>
  <c r="AB23" i="1"/>
  <c r="AC23" i="1"/>
  <c r="AE23" i="1"/>
  <c r="F24" i="1"/>
  <c r="O24" i="1"/>
  <c r="P24" i="1"/>
  <c r="AB24" i="1"/>
  <c r="AC24" i="1"/>
  <c r="AE24" i="1"/>
  <c r="AB11" i="1"/>
  <c r="F11" i="1"/>
  <c r="AC11" i="1"/>
  <c r="AC25" i="1"/>
  <c r="F35" i="1"/>
  <c r="P35" i="1"/>
  <c r="AC35" i="1"/>
  <c r="AE35" i="1"/>
  <c r="F36" i="1"/>
  <c r="P36" i="1"/>
  <c r="AB36" i="1"/>
  <c r="AC36" i="1"/>
  <c r="AE36" i="1"/>
  <c r="P37" i="1"/>
  <c r="AB37" i="1"/>
  <c r="AC37" i="1"/>
  <c r="AE37" i="1"/>
  <c r="P38" i="1"/>
  <c r="AB38" i="1"/>
  <c r="AC38" i="1"/>
  <c r="AE38" i="1"/>
  <c r="P39" i="1"/>
  <c r="AB39" i="1"/>
  <c r="AC39" i="1"/>
  <c r="AE39" i="1"/>
  <c r="P40" i="1"/>
  <c r="AB40" i="1"/>
  <c r="AC40" i="1"/>
  <c r="AE40" i="1"/>
  <c r="P41" i="1"/>
  <c r="AB41" i="1"/>
  <c r="AC41" i="1"/>
  <c r="AE41" i="1"/>
  <c r="P42" i="1"/>
  <c r="AB42" i="1"/>
  <c r="AC42" i="1"/>
  <c r="AE42" i="1"/>
  <c r="P43" i="1"/>
  <c r="AB43" i="1"/>
  <c r="AC43" i="1"/>
  <c r="AE43" i="1"/>
  <c r="P44" i="1"/>
  <c r="AB44" i="1"/>
  <c r="AC44" i="1"/>
  <c r="AE44" i="1"/>
  <c r="P45" i="1"/>
  <c r="AC45" i="1"/>
  <c r="AE45" i="1"/>
  <c r="AE47" i="1"/>
  <c r="F37" i="1"/>
  <c r="F38" i="1"/>
  <c r="F39" i="1"/>
  <c r="F40" i="1"/>
  <c r="F41" i="1"/>
  <c r="F42" i="1"/>
  <c r="F43" i="1"/>
  <c r="F44" i="1"/>
  <c r="F45" i="1"/>
  <c r="P11" i="1"/>
  <c r="AE1" i="1"/>
  <c r="AB35" i="1"/>
  <c r="AC46" i="1"/>
  <c r="P46" i="1"/>
  <c r="P25" i="1"/>
  <c r="AE11" i="1"/>
  <c r="AE26" i="1"/>
  <c r="AE2" i="1"/>
  <c r="AE3" i="1"/>
  <c r="O11" i="1"/>
  <c r="O35" i="1"/>
  <c r="O36" i="1"/>
  <c r="O37" i="1"/>
  <c r="O38" i="1"/>
  <c r="O39" i="1"/>
  <c r="O40" i="1"/>
  <c r="O41" i="1"/>
  <c r="O42" i="1"/>
  <c r="O43" i="1"/>
  <c r="O44" i="1"/>
  <c r="O45" i="1"/>
  <c r="AB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Bühler</author>
  </authors>
  <commentList>
    <comment ref="AA10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>Verminderungsfaktor eingeben, in Abhängigkeit von der Entwicklungszeit bis zum Zielzustand des Ersatzbiotops. Mögliche Stufen und Werte siehe separates Tabellenblatt «Kriterien_Wertstufen»</t>
        </r>
      </text>
    </comment>
    <comment ref="AA34" authorId="0" shapeId="0" xr:uid="{CA9B915D-3D1E-F845-9388-E786A5B3ACE7}">
      <text>
        <r>
          <rPr>
            <b/>
            <sz val="9"/>
            <color rgb="FF000000"/>
            <rFont val="Arial"/>
            <family val="2"/>
          </rPr>
          <t>Verminderungsfaktor eingeben, in Abhängigkeit von der Entwicklungszeit bis zum Zielzustand des Ersatzbiotops. Mögliche Stufen und Werte siehe separates Tabellenblatt «Kriterien_Wertstufen»</t>
        </r>
      </text>
    </comment>
  </commentList>
</comments>
</file>

<file path=xl/sharedStrings.xml><?xml version="1.0" encoding="utf-8"?>
<sst xmlns="http://schemas.openxmlformats.org/spreadsheetml/2006/main" count="186" uniqueCount="86">
  <si>
    <r>
      <t xml:space="preserve">Typ </t>
    </r>
    <r>
      <rPr>
        <sz val="6"/>
        <rFont val="Arial"/>
        <family val="2"/>
      </rPr>
      <t>(Eingriff oder Ersatz)</t>
    </r>
    <phoneticPr fontId="4" type="noConversion"/>
  </si>
  <si>
    <t>Biotoptyp Name</t>
    <phoneticPr fontId="4" type="noConversion"/>
  </si>
  <si>
    <t xml:space="preserve">   Faktor mit Gesamt-Biotopwert von Ersatzmassnahmen zu multiplizieren</t>
    <phoneticPr fontId="4" type="noConversion"/>
  </si>
  <si>
    <t>ID</t>
    <phoneticPr fontId="4" type="noConversion"/>
  </si>
  <si>
    <t>Flächen-</t>
    <phoneticPr fontId="4" type="noConversion"/>
  </si>
  <si>
    <t>Ausgangszustand</t>
    <phoneticPr fontId="4" type="noConversion"/>
  </si>
  <si>
    <t>Punkte</t>
    <phoneticPr fontId="4" type="noConversion"/>
  </si>
  <si>
    <t>Differenz</t>
    <phoneticPr fontId="4" type="noConversion"/>
  </si>
  <si>
    <t>Projektsumme Punkte Ausgangszustand:</t>
    <phoneticPr fontId="4" type="noConversion"/>
  </si>
  <si>
    <t>Projektsumme Punkte Endzustand:</t>
    <phoneticPr fontId="4" type="noConversion"/>
  </si>
  <si>
    <t>Projektbilanz Punkte:</t>
    <phoneticPr fontId="4" type="noConversion"/>
  </si>
  <si>
    <t>Endzustand</t>
    <phoneticPr fontId="4" type="noConversion"/>
  </si>
  <si>
    <t>Kriterium 2: Seltenheit (Biotoptyp)</t>
    <phoneticPr fontId="6" type="noConversion"/>
  </si>
  <si>
    <t>Wert Ist-Zustand</t>
    <phoneticPr fontId="6" type="noConversion"/>
  </si>
  <si>
    <t>Wert Ersatz</t>
    <phoneticPr fontId="6" type="noConversion"/>
  </si>
  <si>
    <t>Kriterium 3: Biodiversität</t>
    <phoneticPr fontId="6" type="noConversion"/>
  </si>
  <si>
    <t>Kriterium 4: Besonderheiten</t>
    <phoneticPr fontId="6" type="noConversion"/>
  </si>
  <si>
    <t>als Alternative zu Kriterium 3 möglich</t>
  </si>
  <si>
    <t>Besonderheiten</t>
    <phoneticPr fontId="4" type="noConversion"/>
  </si>
  <si>
    <t>Stufe 0*</t>
  </si>
  <si>
    <t>Stufe 1</t>
  </si>
  <si>
    <t>Stufe 2</t>
  </si>
  <si>
    <t>Stufe 3</t>
  </si>
  <si>
    <t>Stufe 4</t>
  </si>
  <si>
    <t>Stufe 5</t>
  </si>
  <si>
    <t>Kriterium 1: Entwicklungszeit</t>
    <phoneticPr fontId="6" type="noConversion"/>
  </si>
  <si>
    <t>Wert Ist-Zustand</t>
    <phoneticPr fontId="6" type="noConversion"/>
  </si>
  <si>
    <t>-</t>
  </si>
  <si>
    <t>Wert Ersatz</t>
    <phoneticPr fontId="6" type="noConversion"/>
  </si>
  <si>
    <t>Fläche (a)</t>
    <phoneticPr fontId="4" type="noConversion"/>
  </si>
  <si>
    <t>Kriterium 1</t>
    <phoneticPr fontId="4" type="noConversion"/>
  </si>
  <si>
    <t>Kriterium 2</t>
    <phoneticPr fontId="4" type="noConversion"/>
  </si>
  <si>
    <t>Kriterium 3</t>
    <phoneticPr fontId="4" type="noConversion"/>
  </si>
  <si>
    <t>Kriterium 4</t>
    <phoneticPr fontId="4" type="noConversion"/>
  </si>
  <si>
    <t>Stufe</t>
  </si>
  <si>
    <t>Entwicklungszeit</t>
    <phoneticPr fontId="4" type="noConversion"/>
  </si>
  <si>
    <t>Seltenheit</t>
    <phoneticPr fontId="4" type="noConversion"/>
  </si>
  <si>
    <t>Biodiversität</t>
    <phoneticPr fontId="4" type="noConversion"/>
  </si>
  <si>
    <t>-</t>
    <phoneticPr fontId="4" type="noConversion"/>
  </si>
  <si>
    <t xml:space="preserve">   Achtung: Stufe 5 nicht möglich</t>
    <phoneticPr fontId="4" type="noConversion"/>
  </si>
  <si>
    <t xml:space="preserve">   Achtung: Stufe 5 nur bei Fliessgewässern möglich</t>
  </si>
  <si>
    <t xml:space="preserve">*Verminderungsfaktor: nur bei Ersatzmassnahmen: </t>
  </si>
  <si>
    <t>Länge (m)</t>
  </si>
  <si>
    <t>Breite (m)</t>
  </si>
  <si>
    <t>Total</t>
  </si>
  <si>
    <t>aquatische Lebensräume</t>
  </si>
  <si>
    <t>terrestrische Lebensräume</t>
  </si>
  <si>
    <t>Kriterium 4</t>
  </si>
  <si>
    <t>Morphologie</t>
  </si>
  <si>
    <t>Kriterium 5</t>
  </si>
  <si>
    <t>Hydrologie &amp;</t>
  </si>
  <si>
    <t>Geschiebe</t>
  </si>
  <si>
    <t>mittlere
Breite (m)</t>
  </si>
  <si>
    <r>
      <t xml:space="preserve">Bilanz </t>
    </r>
    <r>
      <rPr>
        <b/>
        <sz val="10"/>
        <color rgb="FF9DB1FF"/>
        <rFont val="Arial"/>
        <family val="2"/>
      </rPr>
      <t>aquatische Lebensräume:</t>
    </r>
  </si>
  <si>
    <r>
      <t xml:space="preserve">Bilanz </t>
    </r>
    <r>
      <rPr>
        <b/>
        <sz val="10"/>
        <color theme="2" tint="-0.499984740745262"/>
        <rFont val="Arial"/>
        <family val="2"/>
      </rPr>
      <t>terrestrische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theme="2" tint="-0.499984740745262"/>
        <rFont val="Arial"/>
        <family val="2"/>
      </rPr>
      <t>Lebensräume:</t>
    </r>
  </si>
  <si>
    <t xml:space="preserve">  </t>
  </si>
  <si>
    <t>Wert</t>
  </si>
  <si>
    <t xml:space="preserve">   Faktor mit Gesamt-Biotopwert von Ersatzmassnahmen zu multiplizieren</t>
  </si>
  <si>
    <t>Verminderungsfaktor, je nach Entwicklungsdauer (bei Biotop-Aufwertungen)</t>
  </si>
  <si>
    <t>5 - 10 J.</t>
  </si>
  <si>
    <t>10 - 25 J.</t>
  </si>
  <si>
    <t>25 - 50 J.</t>
  </si>
  <si>
    <t>&gt; 50 J.</t>
  </si>
  <si>
    <t>Verminderungsfaktoren bei eigendynamicher Entwicklung</t>
  </si>
  <si>
    <t>Verminderungsfaktoren bei bautechnischer Endgestaltung</t>
  </si>
  <si>
    <t xml:space="preserve">Verminderungsfaktoren </t>
  </si>
  <si>
    <t>&lt; 5 Jahre</t>
  </si>
  <si>
    <t>Punktzahlen nach Wertstufe, Werte für den Verminderungsfaktor</t>
  </si>
  <si>
    <t>Aquatische Lebensräume</t>
  </si>
  <si>
    <t>Terrestrische Lebensräume</t>
  </si>
  <si>
    <t>Kriterium 4: Morphologie</t>
  </si>
  <si>
    <t>Kriterium 5: Hydrologie &amp; Geschiebe</t>
  </si>
  <si>
    <t xml:space="preserve">  Bei Eingriffsflächen generell Wert = 1 einsetzen.</t>
  </si>
  <si>
    <t>Summe:</t>
  </si>
  <si>
    <t xml:space="preserve">  von Hand einfüllen (s. Blatt «Kriterien_Wertstufen»)</t>
  </si>
  <si>
    <t>Stufe 2-3*</t>
  </si>
  <si>
    <t>Stufe 3-4*</t>
  </si>
  <si>
    <t>Stufe 4-5*</t>
  </si>
  <si>
    <r>
      <t xml:space="preserve">* </t>
    </r>
    <r>
      <rPr>
        <i/>
        <sz val="7"/>
        <rFont val="Arial"/>
        <family val="2"/>
      </rPr>
      <t>Zwischen-Wertstufen</t>
    </r>
    <r>
      <rPr>
        <sz val="7"/>
        <rFont val="Arial"/>
        <family val="2"/>
      </rPr>
      <t>: dürfen nur in gut begründeten Fällen verwendet werden</t>
    </r>
  </si>
  <si>
    <r>
      <t>BESB</t>
    </r>
    <r>
      <rPr>
        <b/>
        <sz val="8"/>
        <color rgb="FF6EADE1"/>
        <rFont val="Arial"/>
        <family val="2"/>
      </rPr>
      <t>F</t>
    </r>
  </si>
  <si>
    <r>
      <t>BESB</t>
    </r>
    <r>
      <rPr>
        <b/>
        <sz val="8"/>
        <color theme="2" tint="-0.499984740745262"/>
        <rFont val="Arial"/>
        <family val="2"/>
      </rPr>
      <t>T</t>
    </r>
  </si>
  <si>
    <t>Biotop-Punkte</t>
  </si>
  <si>
    <t>Flächen-
ID</t>
  </si>
  <si>
    <t>Biotop-Wert</t>
  </si>
  <si>
    <t>Verm.-faktor*</t>
  </si>
  <si>
    <r>
      <t>BESB</t>
    </r>
    <r>
      <rPr>
        <sz val="11"/>
        <rFont val="Arial"/>
        <family val="2"/>
      </rPr>
      <t xml:space="preserve">F </t>
    </r>
    <r>
      <rPr>
        <sz val="20"/>
        <rFont val="Arial"/>
        <family val="2"/>
      </rPr>
      <t>: Biotopwerte und Biotoppunkte, Übersichts- und Kalkulationstabelle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</si>
</sst>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55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name val="Verdana"/>
      <family val="2"/>
    </font>
    <font>
      <sz val="11"/>
      <name val="Arial"/>
      <family val="2"/>
    </font>
    <font>
      <b/>
      <sz val="12"/>
      <color theme="2" tint="-0.499984740745262"/>
      <name val="Arial"/>
      <family val="2"/>
    </font>
    <font>
      <b/>
      <sz val="12"/>
      <color rgb="FF6EADE1"/>
      <name val="Arial"/>
      <family val="2"/>
    </font>
    <font>
      <b/>
      <sz val="10"/>
      <color theme="2" tint="-0.499984740745262"/>
      <name val="Arial"/>
      <family val="2"/>
    </font>
    <font>
      <b/>
      <sz val="10"/>
      <color rgb="FF9DB1FF"/>
      <name val="Arial"/>
      <family val="2"/>
    </font>
    <font>
      <sz val="10"/>
      <color indexed="55"/>
      <name val="Arial"/>
      <family val="2"/>
    </font>
    <font>
      <b/>
      <sz val="9"/>
      <color rgb="FF000000"/>
      <name val="Arial"/>
      <family val="2"/>
    </font>
    <font>
      <b/>
      <sz val="18"/>
      <color theme="2" tint="-0.499984740745262"/>
      <name val="Arial"/>
      <family val="2"/>
    </font>
    <font>
      <b/>
      <sz val="18"/>
      <color rgb="FF6EADE1"/>
      <name val="Arial"/>
      <family val="2"/>
    </font>
    <font>
      <sz val="10"/>
      <color theme="0" tint="-0.14999847407452621"/>
      <name val="Arial"/>
      <family val="2"/>
    </font>
    <font>
      <b/>
      <i/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i/>
      <sz val="7"/>
      <name val="Arial"/>
      <family val="2"/>
    </font>
    <font>
      <b/>
      <sz val="8"/>
      <color rgb="FF6EADE1"/>
      <name val="Arial"/>
      <family val="2"/>
    </font>
    <font>
      <b/>
      <sz val="8"/>
      <color theme="2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CAB"/>
        <bgColor indexed="64"/>
      </patternFill>
    </fill>
    <fill>
      <patternFill patternType="solid">
        <fgColor rgb="FFFFFCAB"/>
        <bgColor rgb="FF000000"/>
      </patternFill>
    </fill>
    <fill>
      <patternFill patternType="solid">
        <fgColor rgb="FFFFDF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8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1" fillId="0" borderId="0" xfId="0" applyFont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1" fontId="2" fillId="0" borderId="0" xfId="0" applyNumberFormat="1" applyFont="1"/>
    <xf numFmtId="1" fontId="9" fillId="0" borderId="0" xfId="0" applyNumberFormat="1" applyFont="1"/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5" borderId="0" xfId="0" applyFill="1"/>
    <xf numFmtId="0" fontId="0" fillId="6" borderId="0" xfId="0" applyFill="1"/>
    <xf numFmtId="0" fontId="0" fillId="6" borderId="0" xfId="0" applyFill="1" applyProtection="1">
      <protection locked="0"/>
    </xf>
    <xf numFmtId="0" fontId="3" fillId="4" borderId="0" xfId="0" applyFont="1" applyFill="1"/>
    <xf numFmtId="0" fontId="3" fillId="6" borderId="0" xfId="0" applyFont="1" applyFill="1"/>
    <xf numFmtId="0" fontId="3" fillId="6" borderId="0" xfId="0" applyFont="1" applyFill="1" applyAlignment="1">
      <alignment vertical="top"/>
    </xf>
    <xf numFmtId="0" fontId="1" fillId="4" borderId="0" xfId="0" applyFont="1" applyFill="1"/>
    <xf numFmtId="0" fontId="1" fillId="6" borderId="0" xfId="0" applyFont="1" applyFill="1"/>
    <xf numFmtId="0" fontId="1" fillId="2" borderId="0" xfId="0" applyFont="1" applyFill="1"/>
    <xf numFmtId="0" fontId="0" fillId="7" borderId="0" xfId="0" applyFill="1"/>
    <xf numFmtId="0" fontId="0" fillId="7" borderId="0" xfId="0" applyFill="1" applyProtection="1">
      <protection locked="0"/>
    </xf>
    <xf numFmtId="0" fontId="0" fillId="8" borderId="0" xfId="0" applyFill="1"/>
    <xf numFmtId="0" fontId="0" fillId="9" borderId="0" xfId="0" applyFill="1"/>
    <xf numFmtId="0" fontId="0" fillId="9" borderId="0" xfId="0" applyFill="1" applyProtection="1">
      <protection locked="0"/>
    </xf>
    <xf numFmtId="0" fontId="18" fillId="0" borderId="0" xfId="0" applyFont="1" applyProtection="1">
      <protection locked="0"/>
    </xf>
    <xf numFmtId="0" fontId="3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wrapText="1"/>
    </xf>
    <xf numFmtId="0" fontId="0" fillId="0" borderId="3" xfId="0" applyBorder="1" applyAlignment="1">
      <alignment wrapText="1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0" fontId="20" fillId="0" borderId="0" xfId="0" applyFont="1"/>
    <xf numFmtId="1" fontId="20" fillId="0" borderId="0" xfId="0" applyNumberFormat="1" applyFont="1"/>
    <xf numFmtId="1" fontId="19" fillId="0" borderId="0" xfId="0" applyNumberFormat="1" applyFont="1"/>
    <xf numFmtId="0" fontId="24" fillId="0" borderId="0" xfId="0" applyFont="1" applyAlignment="1">
      <alignment vertical="center"/>
    </xf>
    <xf numFmtId="0" fontId="2" fillId="0" borderId="1" xfId="0" applyFont="1" applyBorder="1" applyAlignment="1">
      <alignment textRotation="90"/>
    </xf>
    <xf numFmtId="0" fontId="5" fillId="0" borderId="1" xfId="0" applyFont="1" applyBorder="1" applyAlignment="1">
      <alignment textRotation="90"/>
    </xf>
    <xf numFmtId="0" fontId="3" fillId="4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3" fillId="2" borderId="0" xfId="0" applyFont="1" applyFill="1"/>
    <xf numFmtId="0" fontId="21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2" fontId="6" fillId="10" borderId="1" xfId="0" applyNumberFormat="1" applyFont="1" applyFill="1" applyBorder="1" applyAlignment="1">
      <alignment horizontal="right"/>
    </xf>
    <xf numFmtId="2" fontId="6" fillId="10" borderId="1" xfId="0" applyNumberFormat="1" applyFont="1" applyFill="1" applyBorder="1"/>
    <xf numFmtId="0" fontId="23" fillId="0" borderId="0" xfId="0" applyFont="1" applyAlignment="1">
      <alignment vertical="center"/>
    </xf>
    <xf numFmtId="0" fontId="1" fillId="7" borderId="0" xfId="0" applyFont="1" applyFill="1"/>
    <xf numFmtId="0" fontId="0" fillId="7" borderId="0" xfId="0" applyFill="1" applyAlignment="1">
      <alignment horizontal="right"/>
    </xf>
    <xf numFmtId="0" fontId="1" fillId="9" borderId="0" xfId="0" applyFont="1" applyFill="1"/>
    <xf numFmtId="0" fontId="0" fillId="9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1" fillId="3" borderId="0" xfId="0" applyFont="1" applyFill="1"/>
    <xf numFmtId="0" fontId="0" fillId="11" borderId="0" xfId="0" applyFill="1"/>
    <xf numFmtId="0" fontId="25" fillId="0" borderId="0" xfId="0" applyFont="1"/>
    <xf numFmtId="0" fontId="26" fillId="0" borderId="1" xfId="0" applyFont="1" applyBorder="1" applyAlignment="1">
      <alignment textRotation="90"/>
    </xf>
    <xf numFmtId="0" fontId="27" fillId="4" borderId="0" xfId="0" applyFont="1" applyFill="1"/>
    <xf numFmtId="0" fontId="27" fillId="6" borderId="0" xfId="0" applyFont="1" applyFill="1"/>
    <xf numFmtId="0" fontId="27" fillId="2" borderId="0" xfId="0" applyFont="1" applyFill="1"/>
    <xf numFmtId="0" fontId="27" fillId="0" borderId="1" xfId="0" applyFont="1" applyBorder="1" applyAlignment="1">
      <alignment textRotation="90"/>
    </xf>
    <xf numFmtId="2" fontId="27" fillId="10" borderId="1" xfId="0" applyNumberFormat="1" applyFont="1" applyFill="1" applyBorder="1"/>
    <xf numFmtId="2" fontId="27" fillId="0" borderId="1" xfId="0" applyNumberFormat="1" applyFont="1" applyBorder="1"/>
    <xf numFmtId="0" fontId="27" fillId="7" borderId="0" xfId="0" applyFont="1" applyFill="1"/>
    <xf numFmtId="0" fontId="27" fillId="9" borderId="0" xfId="0" applyFont="1" applyFill="1"/>
    <xf numFmtId="0" fontId="27" fillId="3" borderId="0" xfId="0" applyFont="1" applyFill="1"/>
    <xf numFmtId="0" fontId="27" fillId="2" borderId="0" xfId="0" applyFont="1" applyFill="1" applyAlignment="1">
      <alignment horizontal="right"/>
    </xf>
    <xf numFmtId="0" fontId="6" fillId="10" borderId="2" xfId="0" applyFont="1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4">
    <cellStyle name="Besuchter Hyperlink" xfId="2" builtinId="9" hidden="1"/>
    <cellStyle name="Link" xfId="1" builtinId="8" hidden="1"/>
    <cellStyle name="Stand. 2" xfId="3" xr:uid="{00000000-0005-0000-0000-000003000000}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E76F"/>
        </patternFill>
      </fill>
    </dxf>
    <dxf>
      <fill>
        <patternFill>
          <bgColor rgb="FFFD6F62"/>
        </patternFill>
      </fill>
    </dxf>
  </dxfs>
  <tableStyles count="0" defaultTableStyle="TableStyleMedium9" defaultPivotStyle="PivotStyleMedium7"/>
  <colors>
    <mruColors>
      <color rgb="FF9DB1FF"/>
      <color rgb="FF6EADE1"/>
      <color rgb="FF00E76F"/>
      <color rgb="FFFD6F62"/>
      <color rgb="FFFFDF75"/>
      <color rgb="FFFFFCAB"/>
      <color rgb="FFFFF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7"/>
  <sheetViews>
    <sheetView tabSelected="1" showRuler="0" zoomScale="110" zoomScaleNormal="110" workbookViewId="0">
      <selection activeCell="A2" sqref="A2"/>
    </sheetView>
  </sheetViews>
  <sheetFormatPr baseColWidth="10" defaultRowHeight="13" x14ac:dyDescent="0.15"/>
  <cols>
    <col min="1" max="1" width="8.33203125" customWidth="1"/>
    <col min="2" max="2" width="9.6640625" customWidth="1"/>
    <col min="3" max="3" width="27.6640625" customWidth="1"/>
    <col min="4" max="5" width="9.33203125" customWidth="1"/>
    <col min="6" max="6" width="8.83203125" bestFit="1" customWidth="1"/>
    <col min="7" max="7" width="6.33203125" customWidth="1"/>
    <col min="8" max="8" width="6.83203125" customWidth="1"/>
    <col min="9" max="14" width="6.33203125" customWidth="1"/>
    <col min="15" max="16" width="7.33203125" style="7" customWidth="1"/>
    <col min="17" max="17" width="4.33203125" customWidth="1"/>
    <col min="18" max="18" width="17.6640625" customWidth="1"/>
    <col min="19" max="24" width="7" customWidth="1"/>
    <col min="25" max="25" width="6.1640625" customWidth="1"/>
    <col min="26" max="26" width="7" customWidth="1"/>
    <col min="27" max="27" width="6.83203125" customWidth="1"/>
    <col min="28" max="29" width="7.1640625" style="7" customWidth="1"/>
    <col min="30" max="30" width="5.5" style="7" customWidth="1"/>
    <col min="31" max="31" width="8.1640625" customWidth="1"/>
  </cols>
  <sheetData>
    <row r="1" spans="1:32" ht="25" x14ac:dyDescent="0.25">
      <c r="A1" s="12" t="s">
        <v>85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5"/>
      <c r="P1" s="15"/>
      <c r="Q1" s="11"/>
      <c r="R1" s="11"/>
      <c r="S1" s="12"/>
      <c r="T1" s="11"/>
      <c r="U1" s="11"/>
      <c r="V1" s="11"/>
      <c r="W1" s="11"/>
      <c r="X1" s="11"/>
      <c r="Y1" s="11"/>
      <c r="Z1" s="3" t="s">
        <v>8</v>
      </c>
      <c r="AA1" s="3"/>
      <c r="AB1" s="16"/>
      <c r="AC1" s="16"/>
      <c r="AD1" s="16"/>
      <c r="AE1" s="13">
        <f>SUM(P11:P24)+SUM(P35:P45)</f>
        <v>0</v>
      </c>
    </row>
    <row r="2" spans="1:32" ht="25" x14ac:dyDescent="0.25">
      <c r="A2" s="11"/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  <c r="N2" s="11"/>
      <c r="O2" s="15"/>
      <c r="P2" s="15"/>
      <c r="Q2" s="11"/>
      <c r="R2" s="11"/>
      <c r="S2" s="12"/>
      <c r="T2" s="11"/>
      <c r="U2" s="11"/>
      <c r="V2" s="11"/>
      <c r="W2" s="11"/>
      <c r="X2" s="11"/>
      <c r="Y2" s="11"/>
      <c r="Z2" s="3" t="s">
        <v>9</v>
      </c>
      <c r="AA2" s="3"/>
      <c r="AB2" s="16"/>
      <c r="AC2" s="16"/>
      <c r="AD2" s="16"/>
      <c r="AE2" s="13">
        <f>SUM(AC11:AC24)+SUM(AC35:AC45)</f>
        <v>0</v>
      </c>
    </row>
    <row r="3" spans="1:32" ht="25" x14ac:dyDescent="0.25">
      <c r="A3" s="11"/>
      <c r="B3" s="11"/>
      <c r="C3" s="5" t="s">
        <v>5</v>
      </c>
      <c r="D3" s="5"/>
      <c r="E3" s="5"/>
      <c r="F3" s="11"/>
      <c r="R3" s="5" t="s">
        <v>11</v>
      </c>
      <c r="Z3" s="6" t="s">
        <v>10</v>
      </c>
      <c r="AA3" s="3"/>
      <c r="AB3" s="16"/>
      <c r="AC3" s="16"/>
      <c r="AD3" s="16"/>
      <c r="AE3" s="14">
        <f>AE26+AE47</f>
        <v>0</v>
      </c>
    </row>
    <row r="4" spans="1:32" ht="23" customHeight="1" x14ac:dyDescent="0.25">
      <c r="A4" s="44" t="s">
        <v>79</v>
      </c>
      <c r="B4" s="11"/>
      <c r="C4" s="44" t="s">
        <v>45</v>
      </c>
      <c r="D4" s="11"/>
      <c r="E4" s="11"/>
      <c r="F4" s="11"/>
      <c r="G4" s="5"/>
      <c r="R4" s="44" t="s">
        <v>45</v>
      </c>
      <c r="S4" s="5"/>
    </row>
    <row r="5" spans="1:32" x14ac:dyDescent="0.15">
      <c r="AA5" s="23" t="s">
        <v>41</v>
      </c>
      <c r="AB5" s="17"/>
    </row>
    <row r="6" spans="1:32" x14ac:dyDescent="0.15">
      <c r="AA6" s="23" t="s">
        <v>74</v>
      </c>
      <c r="AB6" s="17"/>
    </row>
    <row r="7" spans="1:32" x14ac:dyDescent="0.15">
      <c r="G7" s="36" t="s">
        <v>47</v>
      </c>
      <c r="H7" s="36"/>
      <c r="I7" s="37" t="s">
        <v>49</v>
      </c>
      <c r="J7" s="37"/>
      <c r="K7" s="38" t="s">
        <v>32</v>
      </c>
      <c r="L7" s="38"/>
      <c r="S7" s="36" t="s">
        <v>47</v>
      </c>
      <c r="T7" s="36"/>
      <c r="U7" s="37" t="s">
        <v>49</v>
      </c>
      <c r="V7" s="37"/>
      <c r="W7" s="38" t="s">
        <v>32</v>
      </c>
      <c r="X7" s="38"/>
      <c r="AA7" s="23" t="s">
        <v>72</v>
      </c>
    </row>
    <row r="8" spans="1:32" x14ac:dyDescent="0.15">
      <c r="G8" s="33" t="s">
        <v>48</v>
      </c>
      <c r="H8" s="28"/>
      <c r="I8" s="34" t="s">
        <v>50</v>
      </c>
      <c r="J8" s="31"/>
      <c r="K8" s="1" t="s">
        <v>37</v>
      </c>
      <c r="L8" s="1"/>
      <c r="P8" s="16"/>
      <c r="S8" s="33" t="s">
        <v>48</v>
      </c>
      <c r="T8" s="28"/>
      <c r="U8" s="34" t="s">
        <v>50</v>
      </c>
      <c r="V8" s="31"/>
      <c r="W8" s="1" t="s">
        <v>37</v>
      </c>
      <c r="X8" s="1"/>
      <c r="AA8" s="23"/>
      <c r="AC8" s="16"/>
    </row>
    <row r="9" spans="1:32" ht="15" customHeight="1" x14ac:dyDescent="0.15">
      <c r="G9" s="28"/>
      <c r="H9" s="28"/>
      <c r="I9" s="35" t="s">
        <v>51</v>
      </c>
      <c r="J9" s="31"/>
      <c r="K9" s="1"/>
      <c r="L9" s="1"/>
      <c r="O9" s="25"/>
      <c r="P9" s="25" t="s">
        <v>44</v>
      </c>
      <c r="S9" s="28"/>
      <c r="T9" s="28"/>
      <c r="U9" s="35" t="s">
        <v>51</v>
      </c>
      <c r="V9" s="31"/>
      <c r="W9" s="1"/>
      <c r="X9" s="1"/>
      <c r="AA9" s="4"/>
      <c r="AB9" s="25"/>
      <c r="AC9" s="25" t="s">
        <v>44</v>
      </c>
      <c r="AD9" s="16"/>
      <c r="AE9" s="19" t="s">
        <v>7</v>
      </c>
    </row>
    <row r="10" spans="1:32" ht="26" customHeight="1" x14ac:dyDescent="0.15">
      <c r="A10" s="45" t="s">
        <v>82</v>
      </c>
      <c r="B10" s="22" t="s">
        <v>0</v>
      </c>
      <c r="C10" t="s">
        <v>1</v>
      </c>
      <c r="D10" s="4" t="s">
        <v>42</v>
      </c>
      <c r="E10" s="45" t="s">
        <v>52</v>
      </c>
      <c r="F10" t="s">
        <v>29</v>
      </c>
      <c r="G10" s="28" t="s">
        <v>34</v>
      </c>
      <c r="H10" s="28" t="s">
        <v>6</v>
      </c>
      <c r="I10" s="31" t="s">
        <v>34</v>
      </c>
      <c r="J10" s="31" t="s">
        <v>6</v>
      </c>
      <c r="K10" s="1" t="s">
        <v>34</v>
      </c>
      <c r="L10" s="1" t="s">
        <v>6</v>
      </c>
      <c r="O10" s="87" t="s">
        <v>83</v>
      </c>
      <c r="P10" s="87" t="s">
        <v>81</v>
      </c>
      <c r="R10" t="s">
        <v>1</v>
      </c>
      <c r="S10" s="28" t="s">
        <v>34</v>
      </c>
      <c r="T10" s="28" t="s">
        <v>6</v>
      </c>
      <c r="U10" s="31" t="s">
        <v>34</v>
      </c>
      <c r="V10" s="31" t="s">
        <v>6</v>
      </c>
      <c r="W10" s="1" t="s">
        <v>34</v>
      </c>
      <c r="X10" s="1" t="s">
        <v>6</v>
      </c>
      <c r="AA10" s="45" t="s">
        <v>84</v>
      </c>
      <c r="AB10" s="87" t="s">
        <v>83</v>
      </c>
      <c r="AC10" s="87" t="s">
        <v>81</v>
      </c>
      <c r="AD10" s="16"/>
      <c r="AE10" s="86" t="s">
        <v>81</v>
      </c>
    </row>
    <row r="11" spans="1:32" ht="23" customHeight="1" x14ac:dyDescent="0.15">
      <c r="A11" s="11"/>
      <c r="B11" s="26"/>
      <c r="C11" s="11"/>
      <c r="D11" s="11"/>
      <c r="E11" s="11"/>
      <c r="F11" s="11" t="str">
        <f>IF(OR(ISBLANK(D11),ISBLANK(E11)),"",D11*E11/100)</f>
        <v/>
      </c>
      <c r="G11" s="29"/>
      <c r="H11" s="30">
        <f>IF(G11=1,Kriterien_Wertstufen!$D$5, IF(G11=2,Kriterien_Wertstufen!$E$5,IF(G11=3,Kriterien_Wertstufen!$G$5,IF(G11=4,Kriterien_Wertstufen!$I$5,IF(G11=5,Kriterien_Wertstufen!$K$5,IF(G11=2.5,Kriterien_Wertstufen!$F$5,IF(G11=3.5,Kriterien_Wertstufen!$H$5,IF(G11=4.5,Kriterien_Wertstufen!$J$5,0))))))))</f>
        <v>0</v>
      </c>
      <c r="I11" s="32"/>
      <c r="J11" s="31">
        <f>IF(I11=1,Kriterien_Wertstufen!$D$7, IF(I11=2,Kriterien_Wertstufen!$E$7,IF(I11=3,Kriterien_Wertstufen!$G$7,IF(I11=4,Kriterien_Wertstufen!$I$7,IF(I11=5,Kriterien_Wertstufen!$K$7,IF(I11=2.5,Kriterien_Wertstufen!$F$7,IF(I11=3.5,Kriterien_Wertstufen!$H$7,IF(I11=4.5,Kriterien_Wertstufen!$J$7,0))))))))</f>
        <v>0</v>
      </c>
      <c r="K11" s="9"/>
      <c r="L11" s="1">
        <f>IF(K11=1,Kriterien_Wertstufen!$D$9, IF(K11=2,Kriterien_Wertstufen!$E$9,IF(K11=3,Kriterien_Wertstufen!$G$9,IF(K11=4,Kriterien_Wertstufen!$I$9,IF(K11=5,Kriterien_Wertstufen!$K$9,IF(K11=2.5,Kriterien_Wertstufen!$F$9,IF(K11=3.5,Kriterien_Wertstufen!$H$9,IF(K11=4.5,Kriterien_Wertstufen!$J$9,0))))))))</f>
        <v>0</v>
      </c>
      <c r="M11" s="11"/>
      <c r="O11" s="7" t="str">
        <f>IF(SUM(G11:L11)=0,"",((H11+J11+L11)))</f>
        <v/>
      </c>
      <c r="P11" s="7">
        <f>IF(SUM(G11:L11)=0,0,((H11+J11+L11)*F11))</f>
        <v>0</v>
      </c>
      <c r="R11" s="11"/>
      <c r="S11" s="29"/>
      <c r="T11" s="30">
        <f>IF(S11=1,Kriterien_Wertstufen!$D$5, IF(S11=2,Kriterien_Wertstufen!$E$5,IF(S11=3,Kriterien_Wertstufen!$G$5,IF(S11=4,Kriterien_Wertstufen!$I$5,IF(S11=5,Kriterien_Wertstufen!$K$5,IF(S11=2.5,Kriterien_Wertstufen!$F$5,IF(S11=3.5,Kriterien_Wertstufen!$H$5,IF(S11=4.5,Kriterien_Wertstufen!$J$5,0))))))))</f>
        <v>0</v>
      </c>
      <c r="U11" s="32"/>
      <c r="V11" s="31">
        <f>IF(U11=1,Kriterien_Wertstufen!$D$7, IF(U11=2,Kriterien_Wertstufen!$E$7,IF(U11=3,Kriterien_Wertstufen!$G$7,IF(U11=4,Kriterien_Wertstufen!$I$7,IF(U11=5,Kriterien_Wertstufen!$K$7,IF(U11=2.5,Kriterien_Wertstufen!$F$7,IF(U11=3.5,Kriterien_Wertstufen!$H$7,IF(U11=4.5,Kriterien_Wertstufen!$J$7,0))))))))</f>
        <v>0</v>
      </c>
      <c r="W11" s="9"/>
      <c r="X11" s="1">
        <f>IF(W11=1,Kriterien_Wertstufen!$D$9, IF(W11=2,Kriterien_Wertstufen!$E$9,IF(W11=3,Kriterien_Wertstufen!$G$9,IF(W11=4,Kriterien_Wertstufen!$I$9,IF(W11=5,Kriterien_Wertstufen!$K$9,IF(W11=2.5,Kriterien_Wertstufen!$F$9,IF(W11=3.5,Kriterien_Wertstufen!$H$9,IF(W11=4.5,Kriterien_Wertstufen!$J$9,0))))))))</f>
        <v>0</v>
      </c>
      <c r="Y11" s="11"/>
      <c r="AA11" s="11"/>
      <c r="AB11" s="7" t="str">
        <f>IF(SUM(S11:X11)=0,"",IF(ISBLANK(AA11),0,((T11+V11+X11)*AA11)))</f>
        <v/>
      </c>
      <c r="AC11" s="18">
        <f t="shared" ref="AC11" si="0">IF(SUM(S11:Z11)=0,0,AB11*F11)</f>
        <v>0</v>
      </c>
      <c r="AD11" s="18"/>
      <c r="AE11" s="20" t="str">
        <f>IF(P11+AC11=0,"",AC11-P11)</f>
        <v/>
      </c>
      <c r="AF11" s="21"/>
    </row>
    <row r="12" spans="1:32" ht="23" customHeight="1" x14ac:dyDescent="0.15">
      <c r="A12" s="11"/>
      <c r="B12" s="26"/>
      <c r="C12" s="11"/>
      <c r="D12" s="11"/>
      <c r="E12" s="11"/>
      <c r="F12" s="11" t="str">
        <f t="shared" ref="F12:F24" si="1">IF(OR(ISBLANK(D12),ISBLANK(E12)),"",D12*E12/100)</f>
        <v/>
      </c>
      <c r="G12" s="29"/>
      <c r="H12" s="30">
        <f>IF(G12=1,Kriterien_Wertstufen!$D$5, IF(G12=2,Kriterien_Wertstufen!$E$5,IF(G12=3,Kriterien_Wertstufen!$G$5,IF(G12=4,Kriterien_Wertstufen!$I$5,IF(G12=5,Kriterien_Wertstufen!$K$5,IF(G12=2.5,Kriterien_Wertstufen!$F$5,IF(G12=3.5,Kriterien_Wertstufen!$H$5,IF(G12=4.5,Kriterien_Wertstufen!$J$5,0))))))))</f>
        <v>0</v>
      </c>
      <c r="I12" s="32"/>
      <c r="J12" s="31">
        <f>IF(I12=1,Kriterien_Wertstufen!$D$7, IF(I12=2,Kriterien_Wertstufen!$E$7,IF(I12=3,Kriterien_Wertstufen!$G$7,IF(I12=4,Kriterien_Wertstufen!$I$7,IF(I12=5,Kriterien_Wertstufen!$K$7,IF(I12=2.5,Kriterien_Wertstufen!$F$7,IF(I12=3.5,Kriterien_Wertstufen!$H$7,IF(I12=4.5,Kriterien_Wertstufen!$J$7,0))))))))</f>
        <v>0</v>
      </c>
      <c r="K12" s="9"/>
      <c r="L12" s="1">
        <f>IF(K12=1,Kriterien_Wertstufen!$D$9, IF(K12=2,Kriterien_Wertstufen!$E$9,IF(K12=3,Kriterien_Wertstufen!$G$9,IF(K12=4,Kriterien_Wertstufen!$I$9,IF(K12=5,Kriterien_Wertstufen!$K$9,IF(K12=2.5,Kriterien_Wertstufen!$F$9,IF(K12=3.5,Kriterien_Wertstufen!$H$9,IF(K12=4.5,Kriterien_Wertstufen!$J$9,0))))))))</f>
        <v>0</v>
      </c>
      <c r="M12" s="11"/>
      <c r="O12" s="7" t="str">
        <f t="shared" ref="O12:O24" si="2">IF(SUM(G12:L12)=0,"",((H12+J12+L12)))</f>
        <v/>
      </c>
      <c r="P12" s="7">
        <f t="shared" ref="P12:P24" si="3">IF(SUM(G12:L12)=0,0,((H12+J12+L12)*F12))</f>
        <v>0</v>
      </c>
      <c r="R12" s="11"/>
      <c r="S12" s="29"/>
      <c r="T12" s="30">
        <f>IF(S12=1,Kriterien_Wertstufen!$D$5, IF(S12=2,Kriterien_Wertstufen!$E$5,IF(S12=3,Kriterien_Wertstufen!$G$5,IF(S12=4,Kriterien_Wertstufen!$I$5,IF(S12=5,Kriterien_Wertstufen!$K$5,IF(S12=2.5,Kriterien_Wertstufen!$F$5,IF(S12=3.5,Kriterien_Wertstufen!$H$5,IF(S12=4.5,Kriterien_Wertstufen!$J$5,0))))))))</f>
        <v>0</v>
      </c>
      <c r="U12" s="32"/>
      <c r="V12" s="31">
        <f>IF(U12=1,Kriterien_Wertstufen!$D$7, IF(U12=2,Kriterien_Wertstufen!$E$7,IF(U12=3,Kriterien_Wertstufen!$G$7,IF(U12=4,Kriterien_Wertstufen!$I$7,IF(U12=5,Kriterien_Wertstufen!$K$7,IF(U12=2.5,Kriterien_Wertstufen!$F$7,IF(U12=3.5,Kriterien_Wertstufen!$H$7,IF(U12=4.5,Kriterien_Wertstufen!$J$7,0))))))))</f>
        <v>0</v>
      </c>
      <c r="W12" s="9"/>
      <c r="X12" s="1">
        <f>IF(W12=1,Kriterien_Wertstufen!$D$9, IF(W12=2,Kriterien_Wertstufen!$E$9,IF(W12=3,Kriterien_Wertstufen!$G$9,IF(W12=4,Kriterien_Wertstufen!$I$9,IF(W12=5,Kriterien_Wertstufen!$K$9,IF(W12=2.5,Kriterien_Wertstufen!$F$9,IF(W12=3.5,Kriterien_Wertstufen!$H$9,IF(W12=4.5,Kriterien_Wertstufen!$J$9,0))))))))</f>
        <v>0</v>
      </c>
      <c r="Y12" s="11"/>
      <c r="AA12" s="11"/>
      <c r="AB12" s="7" t="str">
        <f t="shared" ref="AB12:AB24" si="4">IF(SUM(S12:X12)=0,"",IF(ISBLANK(AA12),0,((T12+V12+X12)*AA12)))</f>
        <v/>
      </c>
      <c r="AC12" s="18">
        <f t="shared" ref="AC12:AC24" si="5">IF(SUM(S12:Z12)=0,0,AB12*F12)</f>
        <v>0</v>
      </c>
      <c r="AD12" s="18"/>
      <c r="AE12" s="20" t="str">
        <f t="shared" ref="AE12:AE24" si="6">IF(P12+AC12=0,"",AC12-P12)</f>
        <v/>
      </c>
    </row>
    <row r="13" spans="1:32" ht="23" customHeight="1" x14ac:dyDescent="0.15">
      <c r="A13" s="11"/>
      <c r="B13" s="26"/>
      <c r="C13" s="11"/>
      <c r="D13" s="11"/>
      <c r="E13" s="11"/>
      <c r="F13" s="11" t="str">
        <f t="shared" si="1"/>
        <v/>
      </c>
      <c r="G13" s="29"/>
      <c r="H13" s="30">
        <f>IF(G13=1,Kriterien_Wertstufen!$D$5, IF(G13=2,Kriterien_Wertstufen!$E$5,IF(G13=3,Kriterien_Wertstufen!$G$5,IF(G13=4,Kriterien_Wertstufen!$I$5,IF(G13=5,Kriterien_Wertstufen!$K$5,IF(G13=2.5,Kriterien_Wertstufen!$F$5,IF(G13=3.5,Kriterien_Wertstufen!$H$5,IF(G13=4.5,Kriterien_Wertstufen!$J$5,0))))))))</f>
        <v>0</v>
      </c>
      <c r="I13" s="32"/>
      <c r="J13" s="31">
        <f>IF(I13=1,Kriterien_Wertstufen!$D$7, IF(I13=2,Kriterien_Wertstufen!$E$7,IF(I13=3,Kriterien_Wertstufen!$G$7,IF(I13=4,Kriterien_Wertstufen!$I$7,IF(I13=5,Kriterien_Wertstufen!$K$7,IF(I13=2.5,Kriterien_Wertstufen!$F$7,IF(I13=3.5,Kriterien_Wertstufen!$H$7,IF(I13=4.5,Kriterien_Wertstufen!$J$7,0))))))))</f>
        <v>0</v>
      </c>
      <c r="K13" s="9"/>
      <c r="L13" s="1">
        <f>IF(K13=1,Kriterien_Wertstufen!$D$9, IF(K13=2,Kriterien_Wertstufen!$E$9,IF(K13=3,Kriterien_Wertstufen!$G$9,IF(K13=4,Kriterien_Wertstufen!$I$9,IF(K13=5,Kriterien_Wertstufen!$K$9,IF(K13=2.5,Kriterien_Wertstufen!$F$9,IF(K13=3.5,Kriterien_Wertstufen!$H$9,IF(K13=4.5,Kriterien_Wertstufen!$J$9,0))))))))</f>
        <v>0</v>
      </c>
      <c r="M13" s="11"/>
      <c r="O13" s="7" t="str">
        <f t="shared" si="2"/>
        <v/>
      </c>
      <c r="P13" s="7">
        <f t="shared" si="3"/>
        <v>0</v>
      </c>
      <c r="R13" s="11"/>
      <c r="S13" s="29"/>
      <c r="T13" s="30">
        <f>IF(S13=1,Kriterien_Wertstufen!$D$5, IF(S13=2,Kriterien_Wertstufen!$E$5,IF(S13=3,Kriterien_Wertstufen!$G$5,IF(S13=4,Kriterien_Wertstufen!$I$5,IF(S13=5,Kriterien_Wertstufen!$K$5,IF(S13=2.5,Kriterien_Wertstufen!$F$5,IF(S13=3.5,Kriterien_Wertstufen!$H$5,IF(S13=4.5,Kriterien_Wertstufen!$J$5,0))))))))</f>
        <v>0</v>
      </c>
      <c r="U13" s="32"/>
      <c r="V13" s="31">
        <f>IF(U13=1,Kriterien_Wertstufen!$D$7, IF(U13=2,Kriterien_Wertstufen!$E$7,IF(U13=3,Kriterien_Wertstufen!$G$7,IF(U13=4,Kriterien_Wertstufen!$I$7,IF(U13=5,Kriterien_Wertstufen!$K$7,IF(U13=2.5,Kriterien_Wertstufen!$F$7,IF(U13=3.5,Kriterien_Wertstufen!$H$7,IF(U13=4.5,Kriterien_Wertstufen!$J$7,0))))))))</f>
        <v>0</v>
      </c>
      <c r="W13" s="9"/>
      <c r="X13" s="1">
        <f>IF(W13=1,Kriterien_Wertstufen!$D$9, IF(W13=2,Kriterien_Wertstufen!$E$9,IF(W13=3,Kriterien_Wertstufen!$G$9,IF(W13=4,Kriterien_Wertstufen!$I$9,IF(W13=5,Kriterien_Wertstufen!$K$9,IF(W13=2.5,Kriterien_Wertstufen!$F$9,IF(W13=3.5,Kriterien_Wertstufen!$H$9,IF(W13=4.5,Kriterien_Wertstufen!$J$9,0))))))))</f>
        <v>0</v>
      </c>
      <c r="Y13" s="11"/>
      <c r="AA13" s="11"/>
      <c r="AB13" s="7" t="str">
        <f t="shared" si="4"/>
        <v/>
      </c>
      <c r="AC13" s="18">
        <f t="shared" si="5"/>
        <v>0</v>
      </c>
      <c r="AD13" s="18"/>
      <c r="AE13" s="20" t="str">
        <f t="shared" si="6"/>
        <v/>
      </c>
    </row>
    <row r="14" spans="1:32" ht="23" customHeight="1" x14ac:dyDescent="0.15">
      <c r="A14" s="11"/>
      <c r="B14" s="26"/>
      <c r="C14" s="11"/>
      <c r="D14" s="11"/>
      <c r="E14" s="11"/>
      <c r="F14" s="11" t="str">
        <f t="shared" si="1"/>
        <v/>
      </c>
      <c r="G14" s="29"/>
      <c r="H14" s="30">
        <f>IF(G14=1,Kriterien_Wertstufen!$D$5, IF(G14=2,Kriterien_Wertstufen!$E$5,IF(G14=3,Kriterien_Wertstufen!$G$5,IF(G14=4,Kriterien_Wertstufen!$I$5,IF(G14=5,Kriterien_Wertstufen!$K$5,IF(G14=2.5,Kriterien_Wertstufen!$F$5,IF(G14=3.5,Kriterien_Wertstufen!$H$5,IF(G14=4.5,Kriterien_Wertstufen!$J$5,0))))))))</f>
        <v>0</v>
      </c>
      <c r="I14" s="32"/>
      <c r="J14" s="31">
        <f>IF(I14=1,Kriterien_Wertstufen!$D$7, IF(I14=2,Kriterien_Wertstufen!$E$7,IF(I14=3,Kriterien_Wertstufen!$G$7,IF(I14=4,Kriterien_Wertstufen!$I$7,IF(I14=5,Kriterien_Wertstufen!$K$7,IF(I14=2.5,Kriterien_Wertstufen!$F$7,IF(I14=3.5,Kriterien_Wertstufen!$H$7,IF(I14=4.5,Kriterien_Wertstufen!$J$7,0))))))))</f>
        <v>0</v>
      </c>
      <c r="K14" s="9"/>
      <c r="L14" s="1">
        <f>IF(K14=1,Kriterien_Wertstufen!$D$9, IF(K14=2,Kriterien_Wertstufen!$E$9,IF(K14=3,Kriterien_Wertstufen!$G$9,IF(K14=4,Kriterien_Wertstufen!$I$9,IF(K14=5,Kriterien_Wertstufen!$K$9,IF(K14=2.5,Kriterien_Wertstufen!$F$9,IF(K14=3.5,Kriterien_Wertstufen!$H$9,IF(K14=4.5,Kriterien_Wertstufen!$J$9,0))))))))</f>
        <v>0</v>
      </c>
      <c r="M14" s="11"/>
      <c r="O14" s="7" t="str">
        <f t="shared" si="2"/>
        <v/>
      </c>
      <c r="P14" s="7">
        <f t="shared" si="3"/>
        <v>0</v>
      </c>
      <c r="R14" s="11"/>
      <c r="S14" s="29"/>
      <c r="T14" s="30">
        <f>IF(S14=1,Kriterien_Wertstufen!$D$5, IF(S14=2,Kriterien_Wertstufen!$E$5,IF(S14=3,Kriterien_Wertstufen!$G$5,IF(S14=4,Kriterien_Wertstufen!$I$5,IF(S14=5,Kriterien_Wertstufen!$K$5,IF(S14=2.5,Kriterien_Wertstufen!$F$5,IF(S14=3.5,Kriterien_Wertstufen!$H$5,IF(S14=4.5,Kriterien_Wertstufen!$J$5,0))))))))</f>
        <v>0</v>
      </c>
      <c r="U14" s="32"/>
      <c r="V14" s="31">
        <f>IF(U14=1,Kriterien_Wertstufen!$D$7, IF(U14=2,Kriterien_Wertstufen!$E$7,IF(U14=3,Kriterien_Wertstufen!$G$7,IF(U14=4,Kriterien_Wertstufen!$I$7,IF(U14=5,Kriterien_Wertstufen!$K$7,IF(U14=2.5,Kriterien_Wertstufen!$F$7,IF(U14=3.5,Kriterien_Wertstufen!$H$7,IF(U14=4.5,Kriterien_Wertstufen!$J$7,0))))))))</f>
        <v>0</v>
      </c>
      <c r="W14" s="9"/>
      <c r="X14" s="1">
        <f>IF(W14=1,Kriterien_Wertstufen!$D$9, IF(W14=2,Kriterien_Wertstufen!$E$9,IF(W14=3,Kriterien_Wertstufen!$G$9,IF(W14=4,Kriterien_Wertstufen!$I$9,IF(W14=5,Kriterien_Wertstufen!$K$9,IF(W14=2.5,Kriterien_Wertstufen!$F$9,IF(W14=3.5,Kriterien_Wertstufen!$H$9,IF(W14=4.5,Kriterien_Wertstufen!$J$9,0))))))))</f>
        <v>0</v>
      </c>
      <c r="Y14" s="11"/>
      <c r="AA14" s="11"/>
      <c r="AB14" s="7" t="str">
        <f t="shared" si="4"/>
        <v/>
      </c>
      <c r="AC14" s="18">
        <f t="shared" si="5"/>
        <v>0</v>
      </c>
      <c r="AD14" s="18"/>
      <c r="AE14" s="20" t="str">
        <f t="shared" si="6"/>
        <v/>
      </c>
    </row>
    <row r="15" spans="1:32" ht="23" customHeight="1" x14ac:dyDescent="0.15">
      <c r="A15" s="11"/>
      <c r="B15" s="26"/>
      <c r="C15" s="11"/>
      <c r="D15" s="11"/>
      <c r="E15" s="11"/>
      <c r="F15" s="11" t="str">
        <f t="shared" si="1"/>
        <v/>
      </c>
      <c r="G15" s="29"/>
      <c r="H15" s="30">
        <f>IF(G15=1,Kriterien_Wertstufen!$D$5, IF(G15=2,Kriterien_Wertstufen!$E$5,IF(G15=3,Kriterien_Wertstufen!$G$5,IF(G15=4,Kriterien_Wertstufen!$I$5,IF(G15=5,Kriterien_Wertstufen!$K$5,IF(G15=2.5,Kriterien_Wertstufen!$F$5,IF(G15=3.5,Kriterien_Wertstufen!$H$5,IF(G15=4.5,Kriterien_Wertstufen!$J$5,0))))))))</f>
        <v>0</v>
      </c>
      <c r="I15" s="32"/>
      <c r="J15" s="31">
        <f>IF(I15=1,Kriterien_Wertstufen!$D$7, IF(I15=2,Kriterien_Wertstufen!$E$7,IF(I15=3,Kriterien_Wertstufen!$G$7,IF(I15=4,Kriterien_Wertstufen!$I$7,IF(I15=5,Kriterien_Wertstufen!$K$7,IF(I15=2.5,Kriterien_Wertstufen!$F$7,IF(I15=3.5,Kriterien_Wertstufen!$H$7,IF(I15=4.5,Kriterien_Wertstufen!$J$7,0))))))))</f>
        <v>0</v>
      </c>
      <c r="K15" s="9"/>
      <c r="L15" s="1">
        <f>IF(K15=1,Kriterien_Wertstufen!$D$9, IF(K15=2,Kriterien_Wertstufen!$E$9,IF(K15=3,Kriterien_Wertstufen!$G$9,IF(K15=4,Kriterien_Wertstufen!$I$9,IF(K15=5,Kriterien_Wertstufen!$K$9,IF(K15=2.5,Kriterien_Wertstufen!$F$9,IF(K15=3.5,Kriterien_Wertstufen!$H$9,IF(K15=4.5,Kriterien_Wertstufen!$J$9,0))))))))</f>
        <v>0</v>
      </c>
      <c r="M15" s="11"/>
      <c r="O15" s="7" t="str">
        <f t="shared" si="2"/>
        <v/>
      </c>
      <c r="P15" s="7">
        <f t="shared" si="3"/>
        <v>0</v>
      </c>
      <c r="R15" s="11"/>
      <c r="S15" s="29"/>
      <c r="T15" s="30">
        <f>IF(S15=1,Kriterien_Wertstufen!$D$5, IF(S15=2,Kriterien_Wertstufen!$E$5,IF(S15=3,Kriterien_Wertstufen!$G$5,IF(S15=4,Kriterien_Wertstufen!$I$5,IF(S15=5,Kriterien_Wertstufen!$K$5,IF(S15=2.5,Kriterien_Wertstufen!$F$5,IF(S15=3.5,Kriterien_Wertstufen!$H$5,IF(S15=4.5,Kriterien_Wertstufen!$J$5,0))))))))</f>
        <v>0</v>
      </c>
      <c r="U15" s="32"/>
      <c r="V15" s="31">
        <f>IF(U15=1,Kriterien_Wertstufen!$D$7, IF(U15=2,Kriterien_Wertstufen!$E$7,IF(U15=3,Kriterien_Wertstufen!$G$7,IF(U15=4,Kriterien_Wertstufen!$I$7,IF(U15=5,Kriterien_Wertstufen!$K$7,IF(U15=2.5,Kriterien_Wertstufen!$F$7,IF(U15=3.5,Kriterien_Wertstufen!$H$7,IF(U15=4.5,Kriterien_Wertstufen!$J$7,0))))))))</f>
        <v>0</v>
      </c>
      <c r="W15" s="9"/>
      <c r="X15" s="1">
        <f>IF(W15=1,Kriterien_Wertstufen!$D$9, IF(W15=2,Kriterien_Wertstufen!$E$9,IF(W15=3,Kriterien_Wertstufen!$G$9,IF(W15=4,Kriterien_Wertstufen!$I$9,IF(W15=5,Kriterien_Wertstufen!$K$9,IF(W15=2.5,Kriterien_Wertstufen!$F$9,IF(W15=3.5,Kriterien_Wertstufen!$H$9,IF(W15=4.5,Kriterien_Wertstufen!$J$9,0))))))))</f>
        <v>0</v>
      </c>
      <c r="Y15" s="11"/>
      <c r="AA15" s="11"/>
      <c r="AB15" s="7" t="str">
        <f t="shared" si="4"/>
        <v/>
      </c>
      <c r="AC15" s="18">
        <f t="shared" si="5"/>
        <v>0</v>
      </c>
      <c r="AD15" s="18"/>
      <c r="AE15" s="20" t="str">
        <f t="shared" si="6"/>
        <v/>
      </c>
    </row>
    <row r="16" spans="1:32" ht="23" customHeight="1" x14ac:dyDescent="0.15">
      <c r="A16" s="11"/>
      <c r="B16" s="26"/>
      <c r="C16" s="11"/>
      <c r="D16" s="11"/>
      <c r="E16" s="11"/>
      <c r="F16" s="11" t="str">
        <f t="shared" si="1"/>
        <v/>
      </c>
      <c r="G16" s="29"/>
      <c r="H16" s="30">
        <f>IF(G16=1,Kriterien_Wertstufen!$D$5, IF(G16=2,Kriterien_Wertstufen!$E$5,IF(G16=3,Kriterien_Wertstufen!$G$5,IF(G16=4,Kriterien_Wertstufen!$I$5,IF(G16=5,Kriterien_Wertstufen!$K$5,IF(G16=2.5,Kriterien_Wertstufen!$F$5,IF(G16=3.5,Kriterien_Wertstufen!$H$5,IF(G16=4.5,Kriterien_Wertstufen!$J$5,0))))))))</f>
        <v>0</v>
      </c>
      <c r="I16" s="32"/>
      <c r="J16" s="31">
        <f>IF(I16=1,Kriterien_Wertstufen!$D$7, IF(I16=2,Kriterien_Wertstufen!$E$7,IF(I16=3,Kriterien_Wertstufen!$G$7,IF(I16=4,Kriterien_Wertstufen!$I$7,IF(I16=5,Kriterien_Wertstufen!$K$7,IF(I16=2.5,Kriterien_Wertstufen!$F$7,IF(I16=3.5,Kriterien_Wertstufen!$H$7,IF(I16=4.5,Kriterien_Wertstufen!$J$7,0))))))))</f>
        <v>0</v>
      </c>
      <c r="K16" s="9"/>
      <c r="L16" s="1">
        <f>IF(K16=1,Kriterien_Wertstufen!$D$9, IF(K16=2,Kriterien_Wertstufen!$E$9,IF(K16=3,Kriterien_Wertstufen!$G$9,IF(K16=4,Kriterien_Wertstufen!$I$9,IF(K16=5,Kriterien_Wertstufen!$K$9,IF(K16=2.5,Kriterien_Wertstufen!$F$9,IF(K16=3.5,Kriterien_Wertstufen!$H$9,IF(K16=4.5,Kriterien_Wertstufen!$J$9,0))))))))</f>
        <v>0</v>
      </c>
      <c r="M16" s="11"/>
      <c r="O16" s="7" t="str">
        <f t="shared" si="2"/>
        <v/>
      </c>
      <c r="P16" s="7">
        <f t="shared" si="3"/>
        <v>0</v>
      </c>
      <c r="R16" s="11"/>
      <c r="S16" s="29"/>
      <c r="T16" s="30">
        <f>IF(S16=1,Kriterien_Wertstufen!$D$5, IF(S16=2,Kriterien_Wertstufen!$E$5,IF(S16=3,Kriterien_Wertstufen!$G$5,IF(S16=4,Kriterien_Wertstufen!$I$5,IF(S16=5,Kriterien_Wertstufen!$K$5,IF(S16=2.5,Kriterien_Wertstufen!$F$5,IF(S16=3.5,Kriterien_Wertstufen!$H$5,IF(S16=4.5,Kriterien_Wertstufen!$J$5,0))))))))</f>
        <v>0</v>
      </c>
      <c r="U16" s="32"/>
      <c r="V16" s="31">
        <f>IF(U16=1,Kriterien_Wertstufen!$D$7, IF(U16=2,Kriterien_Wertstufen!$E$7,IF(U16=3,Kriterien_Wertstufen!$G$7,IF(U16=4,Kriterien_Wertstufen!$I$7,IF(U16=5,Kriterien_Wertstufen!$K$7,IF(U16=2.5,Kriterien_Wertstufen!$F$7,IF(U16=3.5,Kriterien_Wertstufen!$H$7,IF(U16=4.5,Kriterien_Wertstufen!$J$7,0))))))))</f>
        <v>0</v>
      </c>
      <c r="W16" s="9"/>
      <c r="X16" s="1">
        <f>IF(W16=1,Kriterien_Wertstufen!$D$9, IF(W16=2,Kriterien_Wertstufen!$E$9,IF(W16=3,Kriterien_Wertstufen!$G$9,IF(W16=4,Kriterien_Wertstufen!$I$9,IF(W16=5,Kriterien_Wertstufen!$K$9,IF(W16=2.5,Kriterien_Wertstufen!$F$9,IF(W16=3.5,Kriterien_Wertstufen!$H$9,IF(W16=4.5,Kriterien_Wertstufen!$J$9,0))))))))</f>
        <v>0</v>
      </c>
      <c r="Y16" s="11"/>
      <c r="AA16" s="11"/>
      <c r="AB16" s="7" t="str">
        <f t="shared" si="4"/>
        <v/>
      </c>
      <c r="AC16" s="18">
        <f t="shared" si="5"/>
        <v>0</v>
      </c>
      <c r="AD16" s="18"/>
      <c r="AE16" s="20" t="str">
        <f t="shared" si="6"/>
        <v/>
      </c>
    </row>
    <row r="17" spans="1:31" ht="23" customHeight="1" x14ac:dyDescent="0.15">
      <c r="A17" s="11"/>
      <c r="B17" s="26"/>
      <c r="C17" s="11"/>
      <c r="D17" s="11"/>
      <c r="E17" s="11"/>
      <c r="F17" s="11" t="str">
        <f t="shared" si="1"/>
        <v/>
      </c>
      <c r="G17" s="29"/>
      <c r="H17" s="30">
        <f>IF(G17=1,Kriterien_Wertstufen!$D$5, IF(G17=2,Kriterien_Wertstufen!$E$5,IF(G17=3,Kriterien_Wertstufen!$G$5,IF(G17=4,Kriterien_Wertstufen!$I$5,IF(G17=5,Kriterien_Wertstufen!$K$5,IF(G17=2.5,Kriterien_Wertstufen!$F$5,IF(G17=3.5,Kriterien_Wertstufen!$H$5,IF(G17=4.5,Kriterien_Wertstufen!$J$5,0))))))))</f>
        <v>0</v>
      </c>
      <c r="I17" s="32"/>
      <c r="J17" s="31">
        <f>IF(I17=1,Kriterien_Wertstufen!$D$7, IF(I17=2,Kriterien_Wertstufen!$E$7,IF(I17=3,Kriterien_Wertstufen!$G$7,IF(I17=4,Kriterien_Wertstufen!$I$7,IF(I17=5,Kriterien_Wertstufen!$K$7,IF(I17=2.5,Kriterien_Wertstufen!$F$7,IF(I17=3.5,Kriterien_Wertstufen!$H$7,IF(I17=4.5,Kriterien_Wertstufen!$J$7,0))))))))</f>
        <v>0</v>
      </c>
      <c r="K17" s="9"/>
      <c r="L17" s="1">
        <f>IF(K17=1,Kriterien_Wertstufen!$D$9, IF(K17=2,Kriterien_Wertstufen!$E$9,IF(K17=3,Kriterien_Wertstufen!$G$9,IF(K17=4,Kriterien_Wertstufen!$I$9,IF(K17=5,Kriterien_Wertstufen!$K$9,IF(K17=2.5,Kriterien_Wertstufen!$F$9,IF(K17=3.5,Kriterien_Wertstufen!$H$9,IF(K17=4.5,Kriterien_Wertstufen!$J$9,0))))))))</f>
        <v>0</v>
      </c>
      <c r="M17" s="11"/>
      <c r="O17" s="7" t="str">
        <f t="shared" si="2"/>
        <v/>
      </c>
      <c r="P17" s="7">
        <f t="shared" si="3"/>
        <v>0</v>
      </c>
      <c r="R17" s="11"/>
      <c r="S17" s="29"/>
      <c r="T17" s="30">
        <f>IF(S17=1,Kriterien_Wertstufen!$D$5, IF(S17=2,Kriterien_Wertstufen!$E$5,IF(S17=3,Kriterien_Wertstufen!$G$5,IF(S17=4,Kriterien_Wertstufen!$I$5,IF(S17=5,Kriterien_Wertstufen!$K$5,IF(S17=2.5,Kriterien_Wertstufen!$F$5,IF(S17=3.5,Kriterien_Wertstufen!$H$5,IF(S17=4.5,Kriterien_Wertstufen!$J$5,0))))))))</f>
        <v>0</v>
      </c>
      <c r="U17" s="32"/>
      <c r="V17" s="31">
        <f>IF(U17=1,Kriterien_Wertstufen!$D$7, IF(U17=2,Kriterien_Wertstufen!$E$7,IF(U17=3,Kriterien_Wertstufen!$G$7,IF(U17=4,Kriterien_Wertstufen!$I$7,IF(U17=5,Kriterien_Wertstufen!$K$7,IF(U17=2.5,Kriterien_Wertstufen!$F$7,IF(U17=3.5,Kriterien_Wertstufen!$H$7,IF(U17=4.5,Kriterien_Wertstufen!$J$7,0))))))))</f>
        <v>0</v>
      </c>
      <c r="W17" s="9"/>
      <c r="X17" s="1">
        <f>IF(W17=1,Kriterien_Wertstufen!$D$9, IF(W17=2,Kriterien_Wertstufen!$E$9,IF(W17=3,Kriterien_Wertstufen!$G$9,IF(W17=4,Kriterien_Wertstufen!$I$9,IF(W17=5,Kriterien_Wertstufen!$K$9,IF(W17=2.5,Kriterien_Wertstufen!$F$9,IF(W17=3.5,Kriterien_Wertstufen!$H$9,IF(W17=4.5,Kriterien_Wertstufen!$J$9,0))))))))</f>
        <v>0</v>
      </c>
      <c r="Y17" s="11"/>
      <c r="AA17" s="11"/>
      <c r="AB17" s="7" t="str">
        <f t="shared" si="4"/>
        <v/>
      </c>
      <c r="AC17" s="18">
        <f t="shared" si="5"/>
        <v>0</v>
      </c>
      <c r="AD17" s="18"/>
      <c r="AE17" s="20" t="str">
        <f t="shared" si="6"/>
        <v/>
      </c>
    </row>
    <row r="18" spans="1:31" ht="23" customHeight="1" x14ac:dyDescent="0.15">
      <c r="A18" s="11"/>
      <c r="B18" s="26"/>
      <c r="C18" s="11"/>
      <c r="D18" s="11"/>
      <c r="E18" s="11"/>
      <c r="F18" s="11" t="str">
        <f t="shared" si="1"/>
        <v/>
      </c>
      <c r="G18" s="29"/>
      <c r="H18" s="30">
        <f>IF(G18=1,Kriterien_Wertstufen!$D$5, IF(G18=2,Kriterien_Wertstufen!$E$5,IF(G18=3,Kriterien_Wertstufen!$G$5,IF(G18=4,Kriterien_Wertstufen!$I$5,IF(G18=5,Kriterien_Wertstufen!$K$5,IF(G18=2.5,Kriterien_Wertstufen!$F$5,IF(G18=3.5,Kriterien_Wertstufen!$H$5,IF(G18=4.5,Kriterien_Wertstufen!$J$5,0))))))))</f>
        <v>0</v>
      </c>
      <c r="I18" s="32"/>
      <c r="J18" s="31">
        <f>IF(I18=1,Kriterien_Wertstufen!$D$7, IF(I18=2,Kriterien_Wertstufen!$E$7,IF(I18=3,Kriterien_Wertstufen!$G$7,IF(I18=4,Kriterien_Wertstufen!$I$7,IF(I18=5,Kriterien_Wertstufen!$K$7,IF(I18=2.5,Kriterien_Wertstufen!$F$7,IF(I18=3.5,Kriterien_Wertstufen!$H$7,IF(I18=4.5,Kriterien_Wertstufen!$J$7,0))))))))</f>
        <v>0</v>
      </c>
      <c r="K18" s="9"/>
      <c r="L18" s="1">
        <f>IF(K18=1,Kriterien_Wertstufen!$D$9, IF(K18=2,Kriterien_Wertstufen!$E$9,IF(K18=3,Kriterien_Wertstufen!$G$9,IF(K18=4,Kriterien_Wertstufen!$I$9,IF(K18=5,Kriterien_Wertstufen!$K$9,IF(K18=2.5,Kriterien_Wertstufen!$F$9,IF(K18=3.5,Kriterien_Wertstufen!$H$9,IF(K18=4.5,Kriterien_Wertstufen!$J$9,0))))))))</f>
        <v>0</v>
      </c>
      <c r="M18" s="11"/>
      <c r="O18" s="7" t="str">
        <f t="shared" si="2"/>
        <v/>
      </c>
      <c r="P18" s="7">
        <f t="shared" si="3"/>
        <v>0</v>
      </c>
      <c r="R18" s="11"/>
      <c r="S18" s="29"/>
      <c r="T18" s="30">
        <f>IF(S18=1,Kriterien_Wertstufen!$D$5, IF(S18=2,Kriterien_Wertstufen!$E$5,IF(S18=3,Kriterien_Wertstufen!$G$5,IF(S18=4,Kriterien_Wertstufen!$I$5,IF(S18=5,Kriterien_Wertstufen!$K$5,IF(S18=2.5,Kriterien_Wertstufen!$F$5,IF(S18=3.5,Kriterien_Wertstufen!$H$5,IF(S18=4.5,Kriterien_Wertstufen!$J$5,0))))))))</f>
        <v>0</v>
      </c>
      <c r="U18" s="32"/>
      <c r="V18" s="31">
        <f>IF(U18=1,Kriterien_Wertstufen!$D$7, IF(U18=2,Kriterien_Wertstufen!$E$7,IF(U18=3,Kriterien_Wertstufen!$G$7,IF(U18=4,Kriterien_Wertstufen!$I$7,IF(U18=5,Kriterien_Wertstufen!$K$7,IF(U18=2.5,Kriterien_Wertstufen!$F$7,IF(U18=3.5,Kriterien_Wertstufen!$H$7,IF(U18=4.5,Kriterien_Wertstufen!$J$7,0))))))))</f>
        <v>0</v>
      </c>
      <c r="W18" s="9"/>
      <c r="X18" s="1">
        <f>IF(W18=1,Kriterien_Wertstufen!$D$9, IF(W18=2,Kriterien_Wertstufen!$E$9,IF(W18=3,Kriterien_Wertstufen!$G$9,IF(W18=4,Kriterien_Wertstufen!$I$9,IF(W18=5,Kriterien_Wertstufen!$K$9,IF(W18=2.5,Kriterien_Wertstufen!$F$9,IF(W18=3.5,Kriterien_Wertstufen!$H$9,IF(W18=4.5,Kriterien_Wertstufen!$J$9,0))))))))</f>
        <v>0</v>
      </c>
      <c r="Y18" s="11"/>
      <c r="AA18" s="11"/>
      <c r="AB18" s="7" t="str">
        <f t="shared" si="4"/>
        <v/>
      </c>
      <c r="AC18" s="18">
        <f t="shared" si="5"/>
        <v>0</v>
      </c>
      <c r="AD18" s="18"/>
      <c r="AE18" s="20" t="str">
        <f t="shared" si="6"/>
        <v/>
      </c>
    </row>
    <row r="19" spans="1:31" ht="23" customHeight="1" x14ac:dyDescent="0.15">
      <c r="A19" s="11"/>
      <c r="B19" s="26"/>
      <c r="C19" s="11"/>
      <c r="D19" s="11"/>
      <c r="E19" s="11"/>
      <c r="F19" s="11" t="str">
        <f t="shared" si="1"/>
        <v/>
      </c>
      <c r="G19" s="29"/>
      <c r="H19" s="30">
        <f>IF(G19=1,Kriterien_Wertstufen!$D$5, IF(G19=2,Kriterien_Wertstufen!$E$5,IF(G19=3,Kriterien_Wertstufen!$G$5,IF(G19=4,Kriterien_Wertstufen!$I$5,IF(G19=5,Kriterien_Wertstufen!$K$5,IF(G19=2.5,Kriterien_Wertstufen!$F$5,IF(G19=3.5,Kriterien_Wertstufen!$H$5,IF(G19=4.5,Kriterien_Wertstufen!$J$5,0))))))))</f>
        <v>0</v>
      </c>
      <c r="I19" s="32"/>
      <c r="J19" s="31">
        <f>IF(I19=1,Kriterien_Wertstufen!$D$7, IF(I19=2,Kriterien_Wertstufen!$E$7,IF(I19=3,Kriterien_Wertstufen!$G$7,IF(I19=4,Kriterien_Wertstufen!$I$7,IF(I19=5,Kriterien_Wertstufen!$K$7,IF(I19=2.5,Kriterien_Wertstufen!$F$7,IF(I19=3.5,Kriterien_Wertstufen!$H$7,IF(I19=4.5,Kriterien_Wertstufen!$J$7,0))))))))</f>
        <v>0</v>
      </c>
      <c r="K19" s="9"/>
      <c r="L19" s="1">
        <f>IF(K19=1,Kriterien_Wertstufen!$D$9, IF(K19=2,Kriterien_Wertstufen!$E$9,IF(K19=3,Kriterien_Wertstufen!$G$9,IF(K19=4,Kriterien_Wertstufen!$I$9,IF(K19=5,Kriterien_Wertstufen!$K$9,IF(K19=2.5,Kriterien_Wertstufen!$F$9,IF(K19=3.5,Kriterien_Wertstufen!$H$9,IF(K19=4.5,Kriterien_Wertstufen!$J$9,0))))))))</f>
        <v>0</v>
      </c>
      <c r="M19" s="11"/>
      <c r="O19" s="7" t="str">
        <f t="shared" si="2"/>
        <v/>
      </c>
      <c r="P19" s="7">
        <f t="shared" si="3"/>
        <v>0</v>
      </c>
      <c r="R19" s="11"/>
      <c r="S19" s="29"/>
      <c r="T19" s="30">
        <f>IF(S19=1,Kriterien_Wertstufen!$D$5, IF(S19=2,Kriterien_Wertstufen!$E$5,IF(S19=3,Kriterien_Wertstufen!$G$5,IF(S19=4,Kriterien_Wertstufen!$I$5,IF(S19=5,Kriterien_Wertstufen!$K$5,IF(S19=2.5,Kriterien_Wertstufen!$F$5,IF(S19=3.5,Kriterien_Wertstufen!$H$5,IF(S19=4.5,Kriterien_Wertstufen!$J$5,0))))))))</f>
        <v>0</v>
      </c>
      <c r="U19" s="32"/>
      <c r="V19" s="31">
        <f>IF(U19=1,Kriterien_Wertstufen!$D$7, IF(U19=2,Kriterien_Wertstufen!$E$7,IF(U19=3,Kriterien_Wertstufen!$G$7,IF(U19=4,Kriterien_Wertstufen!$I$7,IF(U19=5,Kriterien_Wertstufen!$K$7,IF(U19=2.5,Kriterien_Wertstufen!$F$7,IF(U19=3.5,Kriterien_Wertstufen!$H$7,IF(U19=4.5,Kriterien_Wertstufen!$J$7,0))))))))</f>
        <v>0</v>
      </c>
      <c r="W19" s="9"/>
      <c r="X19" s="1">
        <f>IF(W19=1,Kriterien_Wertstufen!$D$9, IF(W19=2,Kriterien_Wertstufen!$E$9,IF(W19=3,Kriterien_Wertstufen!$G$9,IF(W19=4,Kriterien_Wertstufen!$I$9,IF(W19=5,Kriterien_Wertstufen!$K$9,IF(W19=2.5,Kriterien_Wertstufen!$F$9,IF(W19=3.5,Kriterien_Wertstufen!$H$9,IF(W19=4.5,Kriterien_Wertstufen!$J$9,0))))))))</f>
        <v>0</v>
      </c>
      <c r="Y19" s="11"/>
      <c r="AA19" s="11"/>
      <c r="AB19" s="7" t="str">
        <f t="shared" si="4"/>
        <v/>
      </c>
      <c r="AC19" s="18">
        <f t="shared" si="5"/>
        <v>0</v>
      </c>
      <c r="AD19" s="18"/>
      <c r="AE19" s="20" t="str">
        <f t="shared" si="6"/>
        <v/>
      </c>
    </row>
    <row r="20" spans="1:31" ht="23" customHeight="1" x14ac:dyDescent="0.15">
      <c r="A20" s="11"/>
      <c r="B20" s="26"/>
      <c r="C20" s="11"/>
      <c r="D20" s="11"/>
      <c r="E20" s="11"/>
      <c r="F20" s="11" t="str">
        <f t="shared" si="1"/>
        <v/>
      </c>
      <c r="G20" s="29"/>
      <c r="H20" s="30">
        <f>IF(G20=1,Kriterien_Wertstufen!$D$5, IF(G20=2,Kriterien_Wertstufen!$E$5,IF(G20=3,Kriterien_Wertstufen!$G$5,IF(G20=4,Kriterien_Wertstufen!$I$5,IF(G20=5,Kriterien_Wertstufen!$K$5,IF(G20=2.5,Kriterien_Wertstufen!$F$5,IF(G20=3.5,Kriterien_Wertstufen!$H$5,IF(G20=4.5,Kriterien_Wertstufen!$J$5,0))))))))</f>
        <v>0</v>
      </c>
      <c r="I20" s="32"/>
      <c r="J20" s="31">
        <f>IF(I20=1,Kriterien_Wertstufen!$D$7, IF(I20=2,Kriterien_Wertstufen!$E$7,IF(I20=3,Kriterien_Wertstufen!$G$7,IF(I20=4,Kriterien_Wertstufen!$I$7,IF(I20=5,Kriterien_Wertstufen!$K$7,IF(I20=2.5,Kriterien_Wertstufen!$F$7,IF(I20=3.5,Kriterien_Wertstufen!$H$7,IF(I20=4.5,Kriterien_Wertstufen!$J$7,0))))))))</f>
        <v>0</v>
      </c>
      <c r="K20" s="9"/>
      <c r="L20" s="1">
        <f>IF(K20=1,Kriterien_Wertstufen!$D$9, IF(K20=2,Kriterien_Wertstufen!$E$9,IF(K20=3,Kriterien_Wertstufen!$G$9,IF(K20=4,Kriterien_Wertstufen!$I$9,IF(K20=5,Kriterien_Wertstufen!$K$9,IF(K20=2.5,Kriterien_Wertstufen!$F$9,IF(K20=3.5,Kriterien_Wertstufen!$H$9,IF(K20=4.5,Kriterien_Wertstufen!$J$9,0))))))))</f>
        <v>0</v>
      </c>
      <c r="M20" s="11"/>
      <c r="O20" s="7" t="str">
        <f t="shared" si="2"/>
        <v/>
      </c>
      <c r="P20" s="7">
        <f t="shared" si="3"/>
        <v>0</v>
      </c>
      <c r="R20" s="11"/>
      <c r="S20" s="29"/>
      <c r="T20" s="30">
        <f>IF(S20=1,Kriterien_Wertstufen!$D$5, IF(S20=2,Kriterien_Wertstufen!$E$5,IF(S20=3,Kriterien_Wertstufen!$G$5,IF(S20=4,Kriterien_Wertstufen!$I$5,IF(S20=5,Kriterien_Wertstufen!$K$5,IF(S20=2.5,Kriterien_Wertstufen!$F$5,IF(S20=3.5,Kriterien_Wertstufen!$H$5,IF(S20=4.5,Kriterien_Wertstufen!$J$5,0))))))))</f>
        <v>0</v>
      </c>
      <c r="U20" s="32"/>
      <c r="V20" s="31">
        <f>IF(U20=1,Kriterien_Wertstufen!$D$7, IF(U20=2,Kriterien_Wertstufen!$E$7,IF(U20=3,Kriterien_Wertstufen!$G$7,IF(U20=4,Kriterien_Wertstufen!$I$7,IF(U20=5,Kriterien_Wertstufen!$K$7,IF(U20=2.5,Kriterien_Wertstufen!$F$7,IF(U20=3.5,Kriterien_Wertstufen!$H$7,IF(U20=4.5,Kriterien_Wertstufen!$J$7,0))))))))</f>
        <v>0</v>
      </c>
      <c r="W20" s="9"/>
      <c r="X20" s="1">
        <f>IF(W20=1,Kriterien_Wertstufen!$D$9, IF(W20=2,Kriterien_Wertstufen!$E$9,IF(W20=3,Kriterien_Wertstufen!$G$9,IF(W20=4,Kriterien_Wertstufen!$I$9,IF(W20=5,Kriterien_Wertstufen!$K$9,IF(W20=2.5,Kriterien_Wertstufen!$F$9,IF(W20=3.5,Kriterien_Wertstufen!$H$9,IF(W20=4.5,Kriterien_Wertstufen!$J$9,0))))))))</f>
        <v>0</v>
      </c>
      <c r="Y20" s="11"/>
      <c r="AA20" s="11"/>
      <c r="AB20" s="7" t="str">
        <f t="shared" si="4"/>
        <v/>
      </c>
      <c r="AC20" s="18">
        <f t="shared" si="5"/>
        <v>0</v>
      </c>
      <c r="AD20" s="18"/>
      <c r="AE20" s="20" t="str">
        <f t="shared" si="6"/>
        <v/>
      </c>
    </row>
    <row r="21" spans="1:31" ht="23" customHeight="1" x14ac:dyDescent="0.15">
      <c r="A21" s="11"/>
      <c r="B21" s="26"/>
      <c r="C21" s="11"/>
      <c r="D21" s="11"/>
      <c r="E21" s="11"/>
      <c r="F21" s="11" t="str">
        <f t="shared" si="1"/>
        <v/>
      </c>
      <c r="G21" s="29"/>
      <c r="H21" s="30">
        <f>IF(G21=1,Kriterien_Wertstufen!$D$5, IF(G21=2,Kriterien_Wertstufen!$E$5,IF(G21=3,Kriterien_Wertstufen!$G$5,IF(G21=4,Kriterien_Wertstufen!$I$5,IF(G21=5,Kriterien_Wertstufen!$K$5,IF(G21=2.5,Kriterien_Wertstufen!$F$5,IF(G21=3.5,Kriterien_Wertstufen!$H$5,IF(G21=4.5,Kriterien_Wertstufen!$J$5,0))))))))</f>
        <v>0</v>
      </c>
      <c r="I21" s="32"/>
      <c r="J21" s="31">
        <f>IF(I21=1,Kriterien_Wertstufen!$D$7, IF(I21=2,Kriterien_Wertstufen!$E$7,IF(I21=3,Kriterien_Wertstufen!$G$7,IF(I21=4,Kriterien_Wertstufen!$I$7,IF(I21=5,Kriterien_Wertstufen!$K$7,IF(I21=2.5,Kriterien_Wertstufen!$F$7,IF(I21=3.5,Kriterien_Wertstufen!$H$7,IF(I21=4.5,Kriterien_Wertstufen!$J$7,0))))))))</f>
        <v>0</v>
      </c>
      <c r="K21" s="9"/>
      <c r="L21" s="1">
        <f>IF(K21=1,Kriterien_Wertstufen!$D$9, IF(K21=2,Kriterien_Wertstufen!$E$9,IF(K21=3,Kriterien_Wertstufen!$G$9,IF(K21=4,Kriterien_Wertstufen!$I$9,IF(K21=5,Kriterien_Wertstufen!$K$9,IF(K21=2.5,Kriterien_Wertstufen!$F$9,IF(K21=3.5,Kriterien_Wertstufen!$H$9,IF(K21=4.5,Kriterien_Wertstufen!$J$9,0))))))))</f>
        <v>0</v>
      </c>
      <c r="M21" s="11"/>
      <c r="O21" s="7" t="str">
        <f t="shared" si="2"/>
        <v/>
      </c>
      <c r="P21" s="7">
        <f t="shared" si="3"/>
        <v>0</v>
      </c>
      <c r="R21" s="11"/>
      <c r="S21" s="29"/>
      <c r="T21" s="30">
        <f>IF(S21=1,Kriterien_Wertstufen!$D$5, IF(S21=2,Kriterien_Wertstufen!$E$5,IF(S21=3,Kriterien_Wertstufen!$G$5,IF(S21=4,Kriterien_Wertstufen!$I$5,IF(S21=5,Kriterien_Wertstufen!$K$5,IF(S21=2.5,Kriterien_Wertstufen!$F$5,IF(S21=3.5,Kriterien_Wertstufen!$H$5,IF(S21=4.5,Kriterien_Wertstufen!$J$5,0))))))))</f>
        <v>0</v>
      </c>
      <c r="U21" s="32"/>
      <c r="V21" s="31">
        <f>IF(U21=1,Kriterien_Wertstufen!$D$7, IF(U21=2,Kriterien_Wertstufen!$E$7,IF(U21=3,Kriterien_Wertstufen!$G$7,IF(U21=4,Kriterien_Wertstufen!$I$7,IF(U21=5,Kriterien_Wertstufen!$K$7,IF(U21=2.5,Kriterien_Wertstufen!$F$7,IF(U21=3.5,Kriterien_Wertstufen!$H$7,IF(U21=4.5,Kriterien_Wertstufen!$J$7,0))))))))</f>
        <v>0</v>
      </c>
      <c r="W21" s="9"/>
      <c r="X21" s="1">
        <f>IF(W21=1,Kriterien_Wertstufen!$D$9, IF(W21=2,Kriterien_Wertstufen!$E$9,IF(W21=3,Kriterien_Wertstufen!$G$9,IF(W21=4,Kriterien_Wertstufen!$I$9,IF(W21=5,Kriterien_Wertstufen!$K$9,IF(W21=2.5,Kriterien_Wertstufen!$F$9,IF(W21=3.5,Kriterien_Wertstufen!$H$9,IF(W21=4.5,Kriterien_Wertstufen!$J$9,0))))))))</f>
        <v>0</v>
      </c>
      <c r="Y21" s="11"/>
      <c r="AA21" s="11"/>
      <c r="AB21" s="7" t="str">
        <f t="shared" si="4"/>
        <v/>
      </c>
      <c r="AC21" s="18">
        <f t="shared" si="5"/>
        <v>0</v>
      </c>
      <c r="AD21" s="18"/>
      <c r="AE21" s="20" t="str">
        <f t="shared" si="6"/>
        <v/>
      </c>
    </row>
    <row r="22" spans="1:31" ht="23" customHeight="1" x14ac:dyDescent="0.15">
      <c r="A22" s="11"/>
      <c r="B22" s="26"/>
      <c r="C22" s="11"/>
      <c r="D22" s="11"/>
      <c r="E22" s="11"/>
      <c r="F22" s="11" t="str">
        <f t="shared" si="1"/>
        <v/>
      </c>
      <c r="G22" s="29"/>
      <c r="H22" s="30">
        <f>IF(G22=1,Kriterien_Wertstufen!$D$5, IF(G22=2,Kriterien_Wertstufen!$E$5,IF(G22=3,Kriterien_Wertstufen!$G$5,IF(G22=4,Kriterien_Wertstufen!$I$5,IF(G22=5,Kriterien_Wertstufen!$K$5,IF(G22=2.5,Kriterien_Wertstufen!$F$5,IF(G22=3.5,Kriterien_Wertstufen!$H$5,IF(G22=4.5,Kriterien_Wertstufen!$J$5,0))))))))</f>
        <v>0</v>
      </c>
      <c r="I22" s="32"/>
      <c r="J22" s="31">
        <f>IF(I22=1,Kriterien_Wertstufen!$D$7, IF(I22=2,Kriterien_Wertstufen!$E$7,IF(I22=3,Kriterien_Wertstufen!$G$7,IF(I22=4,Kriterien_Wertstufen!$I$7,IF(I22=5,Kriterien_Wertstufen!$K$7,IF(I22=2.5,Kriterien_Wertstufen!$F$7,IF(I22=3.5,Kriterien_Wertstufen!$H$7,IF(I22=4.5,Kriterien_Wertstufen!$J$7,0))))))))</f>
        <v>0</v>
      </c>
      <c r="K22" s="9"/>
      <c r="L22" s="1">
        <f>IF(K22=1,Kriterien_Wertstufen!$D$9, IF(K22=2,Kriterien_Wertstufen!$E$9,IF(K22=3,Kriterien_Wertstufen!$G$9,IF(K22=4,Kriterien_Wertstufen!$I$9,IF(K22=5,Kriterien_Wertstufen!$K$9,IF(K22=2.5,Kriterien_Wertstufen!$F$9,IF(K22=3.5,Kriterien_Wertstufen!$H$9,IF(K22=4.5,Kriterien_Wertstufen!$J$9,0))))))))</f>
        <v>0</v>
      </c>
      <c r="M22" s="11"/>
      <c r="O22" s="7" t="str">
        <f t="shared" si="2"/>
        <v/>
      </c>
      <c r="P22" s="7">
        <f t="shared" si="3"/>
        <v>0</v>
      </c>
      <c r="R22" s="11"/>
      <c r="S22" s="29"/>
      <c r="T22" s="30">
        <f>IF(S22=1,Kriterien_Wertstufen!$D$5, IF(S22=2,Kriterien_Wertstufen!$E$5,IF(S22=3,Kriterien_Wertstufen!$G$5,IF(S22=4,Kriterien_Wertstufen!$I$5,IF(S22=5,Kriterien_Wertstufen!$K$5,IF(S22=2.5,Kriterien_Wertstufen!$F$5,IF(S22=3.5,Kriterien_Wertstufen!$H$5,IF(S22=4.5,Kriterien_Wertstufen!$J$5,0))))))))</f>
        <v>0</v>
      </c>
      <c r="U22" s="32"/>
      <c r="V22" s="31">
        <f>IF(U22=1,Kriterien_Wertstufen!$D$7, IF(U22=2,Kriterien_Wertstufen!$E$7,IF(U22=3,Kriterien_Wertstufen!$G$7,IF(U22=4,Kriterien_Wertstufen!$I$7,IF(U22=5,Kriterien_Wertstufen!$K$7,IF(U22=2.5,Kriterien_Wertstufen!$F$7,IF(U22=3.5,Kriterien_Wertstufen!$H$7,IF(U22=4.5,Kriterien_Wertstufen!$J$7,0))))))))</f>
        <v>0</v>
      </c>
      <c r="W22" s="9"/>
      <c r="X22" s="1">
        <f>IF(W22=1,Kriterien_Wertstufen!$D$9, IF(W22=2,Kriterien_Wertstufen!$E$9,IF(W22=3,Kriterien_Wertstufen!$G$9,IF(W22=4,Kriterien_Wertstufen!$I$9,IF(W22=5,Kriterien_Wertstufen!$K$9,IF(W22=2.5,Kriterien_Wertstufen!$F$9,IF(W22=3.5,Kriterien_Wertstufen!$H$9,IF(W22=4.5,Kriterien_Wertstufen!$J$9,0))))))))</f>
        <v>0</v>
      </c>
      <c r="Y22" s="11"/>
      <c r="AA22" s="11"/>
      <c r="AB22" s="7" t="str">
        <f t="shared" si="4"/>
        <v/>
      </c>
      <c r="AC22" s="18">
        <f t="shared" si="5"/>
        <v>0</v>
      </c>
      <c r="AD22" s="18"/>
      <c r="AE22" s="20" t="str">
        <f t="shared" si="6"/>
        <v/>
      </c>
    </row>
    <row r="23" spans="1:31" ht="23" customHeight="1" x14ac:dyDescent="0.15">
      <c r="A23" s="11"/>
      <c r="B23" s="26"/>
      <c r="C23" s="11"/>
      <c r="D23" s="11"/>
      <c r="E23" s="11"/>
      <c r="F23" s="11" t="str">
        <f t="shared" si="1"/>
        <v/>
      </c>
      <c r="G23" s="29"/>
      <c r="H23" s="30">
        <f>IF(G23=1,Kriterien_Wertstufen!$D$5, IF(G23=2,Kriterien_Wertstufen!$E$5,IF(G23=3,Kriterien_Wertstufen!$G$5,IF(G23=4,Kriterien_Wertstufen!$I$5,IF(G23=5,Kriterien_Wertstufen!$K$5,IF(G23=2.5,Kriterien_Wertstufen!$F$5,IF(G23=3.5,Kriterien_Wertstufen!$H$5,IF(G23=4.5,Kriterien_Wertstufen!$J$5,0))))))))</f>
        <v>0</v>
      </c>
      <c r="I23" s="32"/>
      <c r="J23" s="31">
        <f>IF(I23=1,Kriterien_Wertstufen!$D$7, IF(I23=2,Kriterien_Wertstufen!$E$7,IF(I23=3,Kriterien_Wertstufen!$G$7,IF(I23=4,Kriterien_Wertstufen!$I$7,IF(I23=5,Kriterien_Wertstufen!$K$7,IF(I23=2.5,Kriterien_Wertstufen!$F$7,IF(I23=3.5,Kriterien_Wertstufen!$H$7,IF(I23=4.5,Kriterien_Wertstufen!$J$7,0))))))))</f>
        <v>0</v>
      </c>
      <c r="K23" s="9"/>
      <c r="L23" s="1">
        <f>IF(K23=1,Kriterien_Wertstufen!$D$9, IF(K23=2,Kriterien_Wertstufen!$E$9,IF(K23=3,Kriterien_Wertstufen!$G$9,IF(K23=4,Kriterien_Wertstufen!$I$9,IF(K23=5,Kriterien_Wertstufen!$K$9,IF(K23=2.5,Kriterien_Wertstufen!$F$9,IF(K23=3.5,Kriterien_Wertstufen!$H$9,IF(K23=4.5,Kriterien_Wertstufen!$J$9,0))))))))</f>
        <v>0</v>
      </c>
      <c r="M23" s="11"/>
      <c r="O23" s="7" t="str">
        <f t="shared" si="2"/>
        <v/>
      </c>
      <c r="P23" s="7">
        <f t="shared" si="3"/>
        <v>0</v>
      </c>
      <c r="R23" s="11"/>
      <c r="S23" s="29"/>
      <c r="T23" s="30">
        <f>IF(S23=1,Kriterien_Wertstufen!$D$5, IF(S23=2,Kriterien_Wertstufen!$E$5,IF(S23=3,Kriterien_Wertstufen!$G$5,IF(S23=4,Kriterien_Wertstufen!$I$5,IF(S23=5,Kriterien_Wertstufen!$K$5,IF(S23=2.5,Kriterien_Wertstufen!$F$5,IF(S23=3.5,Kriterien_Wertstufen!$H$5,IF(S23=4.5,Kriterien_Wertstufen!$J$5,0))))))))</f>
        <v>0</v>
      </c>
      <c r="U23" s="32"/>
      <c r="V23" s="31">
        <f>IF(U23=1,Kriterien_Wertstufen!$D$7, IF(U23=2,Kriterien_Wertstufen!$E$7,IF(U23=3,Kriterien_Wertstufen!$G$7,IF(U23=4,Kriterien_Wertstufen!$I$7,IF(U23=5,Kriterien_Wertstufen!$K$7,IF(U23=2.5,Kriterien_Wertstufen!$F$7,IF(U23=3.5,Kriterien_Wertstufen!$H$7,IF(U23=4.5,Kriterien_Wertstufen!$J$7,0))))))))</f>
        <v>0</v>
      </c>
      <c r="W23" s="9"/>
      <c r="X23" s="1">
        <f>IF(W23=1,Kriterien_Wertstufen!$D$9, IF(W23=2,Kriterien_Wertstufen!$E$9,IF(W23=3,Kriterien_Wertstufen!$G$9,IF(W23=4,Kriterien_Wertstufen!$I$9,IF(W23=5,Kriterien_Wertstufen!$K$9,IF(W23=2.5,Kriterien_Wertstufen!$F$9,IF(W23=3.5,Kriterien_Wertstufen!$H$9,IF(W23=4.5,Kriterien_Wertstufen!$J$9,0))))))))</f>
        <v>0</v>
      </c>
      <c r="Y23" s="11"/>
      <c r="AA23" s="11"/>
      <c r="AB23" s="7" t="str">
        <f t="shared" si="4"/>
        <v/>
      </c>
      <c r="AC23" s="18">
        <f t="shared" si="5"/>
        <v>0</v>
      </c>
      <c r="AD23" s="18"/>
      <c r="AE23" s="20" t="str">
        <f t="shared" si="6"/>
        <v/>
      </c>
    </row>
    <row r="24" spans="1:31" ht="23" customHeight="1" x14ac:dyDescent="0.15">
      <c r="A24" s="11"/>
      <c r="B24" s="26"/>
      <c r="C24" s="11"/>
      <c r="D24" s="11"/>
      <c r="E24" s="11"/>
      <c r="F24" s="11" t="str">
        <f t="shared" si="1"/>
        <v/>
      </c>
      <c r="G24" s="29"/>
      <c r="H24" s="30">
        <f>IF(G24=1,Kriterien_Wertstufen!$D$5, IF(G24=2,Kriterien_Wertstufen!$E$5,IF(G24=3,Kriterien_Wertstufen!$G$5,IF(G24=4,Kriterien_Wertstufen!$I$5,IF(G24=5,Kriterien_Wertstufen!$K$5,IF(G24=2.5,Kriterien_Wertstufen!$F$5,IF(G24=3.5,Kriterien_Wertstufen!$H$5,IF(G24=4.5,Kriterien_Wertstufen!$J$5,0))))))))</f>
        <v>0</v>
      </c>
      <c r="I24" s="32"/>
      <c r="J24" s="31">
        <f>IF(I24=1,Kriterien_Wertstufen!$D$7, IF(I24=2,Kriterien_Wertstufen!$E$7,IF(I24=3,Kriterien_Wertstufen!$G$7,IF(I24=4,Kriterien_Wertstufen!$I$7,IF(I24=5,Kriterien_Wertstufen!$K$7,IF(I24=2.5,Kriterien_Wertstufen!$F$7,IF(I24=3.5,Kriterien_Wertstufen!$H$7,IF(I24=4.5,Kriterien_Wertstufen!$J$7,0))))))))</f>
        <v>0</v>
      </c>
      <c r="K24" s="9"/>
      <c r="L24" s="1">
        <f>IF(K24=1,Kriterien_Wertstufen!$D$9, IF(K24=2,Kriterien_Wertstufen!$E$9,IF(K24=3,Kriterien_Wertstufen!$G$9,IF(K24=4,Kriterien_Wertstufen!$I$9,IF(K24=5,Kriterien_Wertstufen!$K$9,IF(K24=2.5,Kriterien_Wertstufen!$F$9,IF(K24=3.5,Kriterien_Wertstufen!$H$9,IF(K24=4.5,Kriterien_Wertstufen!$J$9,0))))))))</f>
        <v>0</v>
      </c>
      <c r="M24" s="11"/>
      <c r="O24" s="7" t="str">
        <f t="shared" si="2"/>
        <v/>
      </c>
      <c r="P24" s="7">
        <f t="shared" si="3"/>
        <v>0</v>
      </c>
      <c r="R24" s="11"/>
      <c r="S24" s="29"/>
      <c r="T24" s="30">
        <f>IF(S24=1,Kriterien_Wertstufen!$D$5, IF(S24=2,Kriterien_Wertstufen!$E$5,IF(S24=3,Kriterien_Wertstufen!$G$5,IF(S24=4,Kriterien_Wertstufen!$I$5,IF(S24=5,Kriterien_Wertstufen!$K$5,IF(S24=2.5,Kriterien_Wertstufen!$F$5,IF(S24=3.5,Kriterien_Wertstufen!$H$5,IF(S24=4.5,Kriterien_Wertstufen!$J$5,0))))))))</f>
        <v>0</v>
      </c>
      <c r="U24" s="32"/>
      <c r="V24" s="31">
        <f>IF(U24=1,Kriterien_Wertstufen!$D$7, IF(U24=2,Kriterien_Wertstufen!$E$7,IF(U24=3,Kriterien_Wertstufen!$G$7,IF(U24=4,Kriterien_Wertstufen!$I$7,IF(U24=5,Kriterien_Wertstufen!$K$7,IF(U24=2.5,Kriterien_Wertstufen!$F$7,IF(U24=3.5,Kriterien_Wertstufen!$H$7,IF(U24=4.5,Kriterien_Wertstufen!$J$7,0))))))))</f>
        <v>0</v>
      </c>
      <c r="W24" s="9"/>
      <c r="X24" s="1">
        <f>IF(W24=1,Kriterien_Wertstufen!$D$9, IF(W24=2,Kriterien_Wertstufen!$E$9,IF(W24=3,Kriterien_Wertstufen!$G$9,IF(W24=4,Kriterien_Wertstufen!$I$9,IF(W24=5,Kriterien_Wertstufen!$K$9,IF(W24=2.5,Kriterien_Wertstufen!$F$9,IF(W24=3.5,Kriterien_Wertstufen!$H$9,IF(W24=4.5,Kriterien_Wertstufen!$J$9,0))))))))</f>
        <v>0</v>
      </c>
      <c r="Y24" s="11"/>
      <c r="AA24" s="11"/>
      <c r="AB24" s="7" t="str">
        <f t="shared" si="4"/>
        <v/>
      </c>
      <c r="AC24" s="18">
        <f t="shared" si="5"/>
        <v>0</v>
      </c>
      <c r="AD24" s="18"/>
      <c r="AE24" s="20" t="str">
        <f t="shared" si="6"/>
        <v/>
      </c>
    </row>
    <row r="25" spans="1:31" ht="23" customHeight="1" x14ac:dyDescent="0.15">
      <c r="A25" s="11"/>
      <c r="B25" s="11"/>
      <c r="C25" s="11"/>
      <c r="D25" s="11"/>
      <c r="E25" s="11"/>
      <c r="F25" s="11"/>
      <c r="M25" s="11"/>
      <c r="O25" s="24" t="s">
        <v>73</v>
      </c>
      <c r="P25" s="52">
        <f>SUM(P11:P24)</f>
        <v>0</v>
      </c>
      <c r="R25" s="11"/>
      <c r="Y25" s="11"/>
      <c r="AB25" s="24" t="s">
        <v>73</v>
      </c>
      <c r="AC25" s="52">
        <f>SUM(AC11:AC24)</f>
        <v>0</v>
      </c>
    </row>
    <row r="26" spans="1:31" ht="21" customHeight="1" x14ac:dyDescent="0.15">
      <c r="A26" s="11"/>
      <c r="B26" s="11"/>
      <c r="C26" s="11"/>
      <c r="D26" s="11"/>
      <c r="E26" s="11"/>
      <c r="F26" s="11"/>
      <c r="M26" s="11"/>
      <c r="P26" s="51"/>
      <c r="R26" s="11"/>
      <c r="Y26" s="11"/>
      <c r="Z26" s="6" t="s">
        <v>53</v>
      </c>
      <c r="AA26" s="3"/>
      <c r="AB26" s="16"/>
      <c r="AC26" s="16"/>
      <c r="AD26" s="16"/>
      <c r="AE26" s="14">
        <f>SUM(AE11:AE24)</f>
        <v>0</v>
      </c>
    </row>
    <row r="27" spans="1:31" ht="25" x14ac:dyDescent="0.25">
      <c r="A27" s="11"/>
      <c r="B27" s="11"/>
      <c r="C27" s="5" t="s">
        <v>5</v>
      </c>
      <c r="D27" s="5"/>
      <c r="E27" s="5"/>
      <c r="F27" s="11"/>
      <c r="R27" s="5" t="s">
        <v>11</v>
      </c>
    </row>
    <row r="28" spans="1:31" ht="21" customHeight="1" x14ac:dyDescent="0.25">
      <c r="A28" s="27" t="s">
        <v>80</v>
      </c>
      <c r="B28" s="11"/>
      <c r="C28" s="27" t="s">
        <v>46</v>
      </c>
      <c r="D28" s="11"/>
      <c r="E28" s="11"/>
      <c r="F28" s="11"/>
      <c r="G28" s="5"/>
      <c r="R28" s="27" t="s">
        <v>46</v>
      </c>
      <c r="S28" s="5"/>
    </row>
    <row r="29" spans="1:31" x14ac:dyDescent="0.15">
      <c r="AA29" s="23" t="s">
        <v>41</v>
      </c>
      <c r="AB29" s="17"/>
    </row>
    <row r="30" spans="1:31" x14ac:dyDescent="0.15">
      <c r="AA30" s="23" t="s">
        <v>74</v>
      </c>
      <c r="AB30" s="17"/>
    </row>
    <row r="31" spans="1:31" x14ac:dyDescent="0.15">
      <c r="G31" s="39" t="s">
        <v>30</v>
      </c>
      <c r="H31" s="39"/>
      <c r="I31" s="42" t="s">
        <v>31</v>
      </c>
      <c r="J31" s="42"/>
      <c r="K31" s="1" t="s">
        <v>32</v>
      </c>
      <c r="L31" s="1"/>
      <c r="M31" s="2" t="s">
        <v>33</v>
      </c>
      <c r="N31" s="2"/>
      <c r="S31" s="39" t="s">
        <v>30</v>
      </c>
      <c r="T31" s="39"/>
      <c r="U31" s="42" t="s">
        <v>31</v>
      </c>
      <c r="V31" s="42"/>
      <c r="W31" s="1" t="s">
        <v>32</v>
      </c>
      <c r="X31" s="1"/>
      <c r="Y31" s="2" t="s">
        <v>33</v>
      </c>
      <c r="Z31" s="2"/>
      <c r="AA31" s="23" t="s">
        <v>72</v>
      </c>
    </row>
    <row r="32" spans="1:31" x14ac:dyDescent="0.15">
      <c r="G32" s="39" t="s">
        <v>35</v>
      </c>
      <c r="H32" s="39"/>
      <c r="I32" s="42" t="s">
        <v>36</v>
      </c>
      <c r="J32" s="42"/>
      <c r="K32" s="1" t="s">
        <v>37</v>
      </c>
      <c r="L32" s="1"/>
      <c r="M32" s="2" t="s">
        <v>18</v>
      </c>
      <c r="N32" s="2"/>
      <c r="P32" s="16"/>
      <c r="S32" s="39" t="s">
        <v>35</v>
      </c>
      <c r="T32" s="39"/>
      <c r="U32" s="42" t="s">
        <v>36</v>
      </c>
      <c r="V32" s="42"/>
      <c r="W32" s="1" t="s">
        <v>37</v>
      </c>
      <c r="X32" s="1"/>
      <c r="Y32" s="2" t="s">
        <v>18</v>
      </c>
      <c r="Z32" s="2"/>
      <c r="AC32" s="16"/>
    </row>
    <row r="33" spans="1:31" ht="16" customHeight="1" x14ac:dyDescent="0.15">
      <c r="A33" t="s">
        <v>4</v>
      </c>
      <c r="B33" t="s">
        <v>4</v>
      </c>
      <c r="G33" s="39"/>
      <c r="H33" s="39"/>
      <c r="I33" s="42"/>
      <c r="J33" s="42"/>
      <c r="K33" s="1"/>
      <c r="L33" s="1"/>
      <c r="M33" s="2"/>
      <c r="N33" s="2"/>
      <c r="O33" s="25"/>
      <c r="P33" s="25" t="s">
        <v>44</v>
      </c>
      <c r="S33" s="39"/>
      <c r="T33" s="39"/>
      <c r="U33" s="42"/>
      <c r="V33" s="42"/>
      <c r="W33" s="1"/>
      <c r="X33" s="1"/>
      <c r="Y33" s="2"/>
      <c r="Z33" s="2"/>
      <c r="AA33" s="4"/>
      <c r="AB33" s="25"/>
      <c r="AC33" s="25" t="s">
        <v>44</v>
      </c>
      <c r="AD33" s="16"/>
      <c r="AE33" s="19" t="s">
        <v>7</v>
      </c>
    </row>
    <row r="34" spans="1:31" ht="27" customHeight="1" x14ac:dyDescent="0.15">
      <c r="A34" t="s">
        <v>3</v>
      </c>
      <c r="B34" s="22" t="s">
        <v>0</v>
      </c>
      <c r="C34" t="s">
        <v>1</v>
      </c>
      <c r="D34" s="4" t="s">
        <v>42</v>
      </c>
      <c r="E34" s="4" t="s">
        <v>43</v>
      </c>
      <c r="F34" t="s">
        <v>29</v>
      </c>
      <c r="G34" s="39" t="s">
        <v>34</v>
      </c>
      <c r="H34" s="39" t="s">
        <v>6</v>
      </c>
      <c r="I34" s="42" t="s">
        <v>34</v>
      </c>
      <c r="J34" s="42" t="s">
        <v>6</v>
      </c>
      <c r="K34" s="1" t="s">
        <v>34</v>
      </c>
      <c r="L34" s="1" t="s">
        <v>6</v>
      </c>
      <c r="M34" s="2" t="s">
        <v>34</v>
      </c>
      <c r="N34" s="2" t="s">
        <v>6</v>
      </c>
      <c r="O34" s="87" t="s">
        <v>83</v>
      </c>
      <c r="P34" s="87" t="s">
        <v>81</v>
      </c>
      <c r="R34" t="s">
        <v>1</v>
      </c>
      <c r="S34" s="39" t="s">
        <v>34</v>
      </c>
      <c r="T34" s="39" t="s">
        <v>6</v>
      </c>
      <c r="U34" s="42" t="s">
        <v>34</v>
      </c>
      <c r="V34" s="42" t="s">
        <v>6</v>
      </c>
      <c r="W34" s="1" t="s">
        <v>34</v>
      </c>
      <c r="X34" s="1" t="s">
        <v>6</v>
      </c>
      <c r="Y34" s="2" t="s">
        <v>34</v>
      </c>
      <c r="Z34" s="2" t="s">
        <v>6</v>
      </c>
      <c r="AA34" s="45" t="s">
        <v>84</v>
      </c>
      <c r="AB34" s="87" t="s">
        <v>83</v>
      </c>
      <c r="AC34" s="87" t="s">
        <v>81</v>
      </c>
      <c r="AD34" s="16"/>
      <c r="AE34" s="86" t="s">
        <v>81</v>
      </c>
    </row>
    <row r="35" spans="1:31" ht="23" customHeight="1" x14ac:dyDescent="0.15">
      <c r="A35" s="11"/>
      <c r="B35" s="26"/>
      <c r="C35" s="11"/>
      <c r="D35" s="11"/>
      <c r="E35" s="11"/>
      <c r="F35" s="11" t="str">
        <f>IF(OR(ISBLANK(D35),ISBLANK(E35)),"",D35*E35/100)</f>
        <v/>
      </c>
      <c r="G35" s="40"/>
      <c r="H35" s="41">
        <f>IF(G35=1,Kriterien_Wertstufen!$D$16, IF(G35=2,Kriterien_Wertstufen!$E$16,IF(G35=3,Kriterien_Wertstufen!$G$16,IF(G35=4,Kriterien_Wertstufen!$I$16,IF(G35=5,Kriterien_Wertstufen!$K$16,IF(G35=2.5,Kriterien_Wertstufen!$F$16,IF(G35=3.5,Kriterien_Wertstufen!$H$16,IF(G35=4.5,Kriterien_Wertstufen!$J$16,0))))))))</f>
        <v>0</v>
      </c>
      <c r="I35" s="43"/>
      <c r="J35" s="42">
        <f>IF(I35=1,Kriterien_Wertstufen!$D$18, IF(I35=2,Kriterien_Wertstufen!$E$18,IF(I35=3,Kriterien_Wertstufen!$G$18,IF(I35=4,Kriterien_Wertstufen!$I$18,IF(I35=5,Kriterien_Wertstufen!$K$18,IF(I35=2.5,Kriterien_Wertstufen!$F$18,IF(I35=3.5,Kriterien_Wertstufen!$H$18,IF(I35=4.5,Kriterien_Wertstufen!$J$18,0))))))))</f>
        <v>0</v>
      </c>
      <c r="K35" s="9"/>
      <c r="L35" s="1">
        <f>IF(K35=1,Kriterien_Wertstufen!$D$20, IF(K35=2,Kriterien_Wertstufen!$E$20,IF(K35=3,Kriterien_Wertstufen!$G$20,IF(K35=4,Kriterien_Wertstufen!$I$20,IF(K35=5,Kriterien_Wertstufen!$K$20,IF(K35=2.5,Kriterien_Wertstufen!$F$20,IF(K35=3.5,Kriterien_Wertstufen!$H$20,IF(K35=4.5,Kriterien_Wertstufen!$J$20,0))))))))</f>
        <v>0</v>
      </c>
      <c r="M35" s="10"/>
      <c r="N35" s="2">
        <f>IF(M35=1,Kriterien_Wertstufen!$D$22, IF(M35=2,Kriterien_Wertstufen!$E$22,IF(M35=3,Kriterien_Wertstufen!$G$22,IF(M35=4,Kriterien_Wertstufen!$I$22,IF(M35=5,Kriterien_Wertstufen!$K$22,IF(M35=2.5,Kriterien_Wertstufen!$F$22,IF(M35=3.5,Kriterien_Wertstufen!$H$22,IF(M35=4.5,Kriterien_Wertstufen!$J$22,0))))))))</f>
        <v>0</v>
      </c>
      <c r="O35" s="7" t="str">
        <f t="shared" ref="O35:O45" si="7">IF(SUM(G35:N35)=0,"",((H35+J35+L35+N35)))</f>
        <v/>
      </c>
      <c r="P35" s="7">
        <f t="shared" ref="P35:P45" si="8">IF(SUM(G35:N35)=0,0,((H35+J35+L35+N35)*F35))</f>
        <v>0</v>
      </c>
      <c r="R35" s="11"/>
      <c r="S35" s="40"/>
      <c r="T35" s="41">
        <f>IF(S35=1,Kriterien_Wertstufen!$D$17, IF(S35=2,Kriterien_Wertstufen!$E$17,IF(S35=3,Kriterien_Wertstufen!$G$17,IF(S35=4,Kriterien_Wertstufen!$I$17,IF(S35=5,Kriterien_Wertstufen!$K$17,IF(S35=2.5,Kriterien_Wertstufen!$F$17,IF(S35=3.5,Kriterien_Wertstufen!$H$17,IF(S35=4.5,Kriterien_Wertstufen!$J$17,0))))))))</f>
        <v>0</v>
      </c>
      <c r="U35" s="43"/>
      <c r="V35" s="42">
        <f>IF(U35=1,Kriterien_Wertstufen!$D$19, IF(U35=2,Kriterien_Wertstufen!$E$19,IF(U35=3,Kriterien_Wertstufen!$G$19,IF(U35=4,Kriterien_Wertstufen!$I$19,IF(U35=5,Kriterien_Wertstufen!$K$19,IF(U35=2.5,Kriterien_Wertstufen!$F$19,IF(U35=3.5,Kriterien_Wertstufen!$H$19,IF(U35=4.5,Kriterien_Wertstufen!$J$19,0))))))))</f>
        <v>0</v>
      </c>
      <c r="W35" s="9"/>
      <c r="X35" s="1">
        <f>IF(W35=1,Kriterien_Wertstufen!$D$21, IF(W35=2,Kriterien_Wertstufen!$E$21,IF(W35=3,Kriterien_Wertstufen!$G$21,IF(W35=4,Kriterien_Wertstufen!$I$21,IF(W35=5,Kriterien_Wertstufen!$K$21,IF(W35=2.5,Kriterien_Wertstufen!$F$21,IF(W35=3.5,Kriterien_Wertstufen!$H$21,IF(W35=4.5,Kriterien_Wertstufen!$J$21,0))))))))</f>
        <v>0</v>
      </c>
      <c r="Y35" s="10"/>
      <c r="Z35" s="2">
        <f>IF(Y35=1,Kriterien_Wertstufen!$D$23, IF(Y35=2,Kriterien_Wertstufen!$E$23,IF(Y35=3,Kriterien_Wertstufen!$G$23,IF(Y35=4,Kriterien_Wertstufen!$I$23,IF(Y35=5,Kriterien_Wertstufen!$K$23,IF(Y35=2.5,Kriterien_Wertstufen!$F$23,IF(Y35=3.5,Kriterien_Wertstufen!$H$23,IF(Y35=4.5,Kriterien_Wertstufen!$J$23,0))))))))</f>
        <v>0</v>
      </c>
      <c r="AA35" s="11"/>
      <c r="AB35" s="7" t="str">
        <f>IF(SUM(S35:Z35)=0,"",IF(ISBLANK(AA35),0,((T35+V35+X35+Z35)*AA35)))</f>
        <v/>
      </c>
      <c r="AC35" s="18">
        <f t="shared" ref="AC35:AC45" si="9">IF(SUM(S35:Z35)=0,0,AB35*F35)</f>
        <v>0</v>
      </c>
      <c r="AD35" s="18"/>
      <c r="AE35" s="20" t="str">
        <f t="shared" ref="AE35:AE45" si="10">IF(P35+AC35=0,"",AC35-P35)</f>
        <v/>
      </c>
    </row>
    <row r="36" spans="1:31" ht="23" customHeight="1" x14ac:dyDescent="0.15">
      <c r="A36" s="11"/>
      <c r="B36" s="26"/>
      <c r="C36" s="11"/>
      <c r="D36" s="11"/>
      <c r="E36" s="11"/>
      <c r="F36" s="11" t="str">
        <f t="shared" ref="F36:F45" si="11">IF(OR(ISBLANK(D36),ISBLANK(E36)),"",D36*E36/100)</f>
        <v/>
      </c>
      <c r="G36" s="40"/>
      <c r="H36" s="41">
        <f>IF(G36=1,Kriterien_Wertstufen!$D$16, IF(G36=2,Kriterien_Wertstufen!$E$16,IF(G36=3,Kriterien_Wertstufen!$G$16,IF(G36=4,Kriterien_Wertstufen!$I$16,IF(G36=5,Kriterien_Wertstufen!$K$16,IF(G36=2.5,Kriterien_Wertstufen!$F$16,IF(G36=3.5,Kriterien_Wertstufen!$H$16,IF(G36=4.5,Kriterien_Wertstufen!$J$16,0))))))))</f>
        <v>0</v>
      </c>
      <c r="I36" s="43"/>
      <c r="J36" s="42">
        <f>IF(I36=1,Kriterien_Wertstufen!$D$18, IF(I36=2,Kriterien_Wertstufen!$E$18,IF(I36=3,Kriterien_Wertstufen!$G$18,IF(I36=4,Kriterien_Wertstufen!$I$18,IF(I36=5,Kriterien_Wertstufen!$K$18,IF(I36=2.5,Kriterien_Wertstufen!$F$18,IF(I36=3.5,Kriterien_Wertstufen!$H$18,IF(I36=4.5,Kriterien_Wertstufen!$J$18,0))))))))</f>
        <v>0</v>
      </c>
      <c r="K36" s="9"/>
      <c r="L36" s="1">
        <f>IF(K36=1,Kriterien_Wertstufen!$D$20, IF(K36=2,Kriterien_Wertstufen!$E$20,IF(K36=3,Kriterien_Wertstufen!$G$20,IF(K36=4,Kriterien_Wertstufen!$I$20,IF(K36=5,Kriterien_Wertstufen!$K$20,IF(K36=2.5,Kriterien_Wertstufen!$F$20,IF(K36=3.5,Kriterien_Wertstufen!$H$20,IF(K36=4.5,Kriterien_Wertstufen!$J$20,0))))))))</f>
        <v>0</v>
      </c>
      <c r="M36" s="10"/>
      <c r="N36" s="2">
        <f>IF(M36=1,Kriterien_Wertstufen!$D$22, IF(M36=2,Kriterien_Wertstufen!$E$22,IF(M36=3,Kriterien_Wertstufen!$G$22,IF(M36=4,Kriterien_Wertstufen!$I$22,IF(M36=5,Kriterien_Wertstufen!$K$22,IF(M36=2.5,Kriterien_Wertstufen!$F$22,IF(M36=3.5,Kriterien_Wertstufen!$H$22,IF(M36=4.5,Kriterien_Wertstufen!$J$22,0))))))))</f>
        <v>0</v>
      </c>
      <c r="O36" s="7" t="str">
        <f t="shared" si="7"/>
        <v/>
      </c>
      <c r="P36" s="7">
        <f t="shared" si="8"/>
        <v>0</v>
      </c>
      <c r="R36" s="11"/>
      <c r="S36" s="40"/>
      <c r="T36" s="41">
        <f>IF(S36=1,Kriterien_Wertstufen!$D$17, IF(S36=2,Kriterien_Wertstufen!$E$17,IF(S36=3,Kriterien_Wertstufen!$G$17,IF(S36=4,Kriterien_Wertstufen!$I$17,IF(S36=5,Kriterien_Wertstufen!$K$17,IF(S36=2.5,Kriterien_Wertstufen!$F$17,IF(S36=3.5,Kriterien_Wertstufen!$H$17,IF(S36=4.5,Kriterien_Wertstufen!$J$17,0))))))))</f>
        <v>0</v>
      </c>
      <c r="U36" s="43"/>
      <c r="V36" s="42">
        <f>IF(U36=1,Kriterien_Wertstufen!$D$19, IF(U36=2,Kriterien_Wertstufen!$E$19,IF(U36=3,Kriterien_Wertstufen!$G$19,IF(U36=4,Kriterien_Wertstufen!$I$19,IF(U36=5,Kriterien_Wertstufen!$K$19,IF(U36=2.5,Kriterien_Wertstufen!$F$19,IF(U36=3.5,Kriterien_Wertstufen!$H$19,IF(U36=4.5,Kriterien_Wertstufen!$J$19,0))))))))</f>
        <v>0</v>
      </c>
      <c r="W36" s="9"/>
      <c r="X36" s="1">
        <f>IF(W36=1,Kriterien_Wertstufen!$D$21, IF(W36=2,Kriterien_Wertstufen!$E$21,IF(W36=3,Kriterien_Wertstufen!$G$21,IF(W36=4,Kriterien_Wertstufen!$I$21,IF(W36=5,Kriterien_Wertstufen!$K$21,IF(W36=2.5,Kriterien_Wertstufen!$F$21,IF(W36=3.5,Kriterien_Wertstufen!$H$21,IF(W36=4.5,Kriterien_Wertstufen!$J$21,0))))))))</f>
        <v>0</v>
      </c>
      <c r="Y36" s="10"/>
      <c r="Z36" s="2">
        <f>IF(Y36=1,Kriterien_Wertstufen!$D$23, IF(Y36=2,Kriterien_Wertstufen!$E$23,IF(Y36=3,Kriterien_Wertstufen!$G$23,IF(Y36=4,Kriterien_Wertstufen!$I$23,IF(Y36=5,Kriterien_Wertstufen!$K$23,IF(Y36=2.5,Kriterien_Wertstufen!$F$23,IF(Y36=3.5,Kriterien_Wertstufen!$H$23,IF(Y36=4.5,Kriterien_Wertstufen!$J$23,0))))))))</f>
        <v>0</v>
      </c>
      <c r="AA36" s="11"/>
      <c r="AB36" s="7" t="str">
        <f t="shared" ref="AB36:AB45" si="12">IF(SUM(S36:Z36)=0,"",IF(ISBLANK(AA36),0,((T36+V36+X36+Z36)*AA36)))</f>
        <v/>
      </c>
      <c r="AC36" s="18">
        <f t="shared" si="9"/>
        <v>0</v>
      </c>
      <c r="AD36" s="18"/>
      <c r="AE36" s="20" t="str">
        <f t="shared" si="10"/>
        <v/>
      </c>
    </row>
    <row r="37" spans="1:31" ht="23" customHeight="1" x14ac:dyDescent="0.15">
      <c r="A37" s="11"/>
      <c r="B37" s="26"/>
      <c r="C37" s="11"/>
      <c r="D37" s="11"/>
      <c r="E37" s="11"/>
      <c r="F37" s="11" t="str">
        <f t="shared" si="11"/>
        <v/>
      </c>
      <c r="G37" s="40"/>
      <c r="H37" s="41">
        <f>IF(G37=1,Kriterien_Wertstufen!$D$16, IF(G37=2,Kriterien_Wertstufen!$E$16,IF(G37=3,Kriterien_Wertstufen!$G$16,IF(G37=4,Kriterien_Wertstufen!$I$16,IF(G37=5,Kriterien_Wertstufen!$K$16,IF(G37=2.5,Kriterien_Wertstufen!$F$16,IF(G37=3.5,Kriterien_Wertstufen!$H$16,IF(G37=4.5,Kriterien_Wertstufen!$J$16,0))))))))</f>
        <v>0</v>
      </c>
      <c r="I37" s="43"/>
      <c r="J37" s="42">
        <f>IF(I37=1,Kriterien_Wertstufen!$D$18, IF(I37=2,Kriterien_Wertstufen!$E$18,IF(I37=3,Kriterien_Wertstufen!$G$18,IF(I37=4,Kriterien_Wertstufen!$I$18,IF(I37=5,Kriterien_Wertstufen!$K$18,IF(I37=2.5,Kriterien_Wertstufen!$F$18,IF(I37=3.5,Kriterien_Wertstufen!$H$18,IF(I37=4.5,Kriterien_Wertstufen!$J$18,0))))))))</f>
        <v>0</v>
      </c>
      <c r="K37" s="9"/>
      <c r="L37" s="1">
        <f>IF(K37=1,Kriterien_Wertstufen!$D$20, IF(K37=2,Kriterien_Wertstufen!$E$20,IF(K37=3,Kriterien_Wertstufen!$G$20,IF(K37=4,Kriterien_Wertstufen!$I$20,IF(K37=5,Kriterien_Wertstufen!$K$20,IF(K37=2.5,Kriterien_Wertstufen!$F$20,IF(K37=3.5,Kriterien_Wertstufen!$H$20,IF(K37=4.5,Kriterien_Wertstufen!$J$20,0))))))))</f>
        <v>0</v>
      </c>
      <c r="M37" s="10"/>
      <c r="N37" s="2">
        <f>IF(M37=1,Kriterien_Wertstufen!$D$22, IF(M37=2,Kriterien_Wertstufen!$E$22,IF(M37=3,Kriterien_Wertstufen!$G$22,IF(M37=4,Kriterien_Wertstufen!$I$22,IF(M37=5,Kriterien_Wertstufen!$K$22,IF(M37=2.5,Kriterien_Wertstufen!$F$22,IF(M37=3.5,Kriterien_Wertstufen!$H$22,IF(M37=4.5,Kriterien_Wertstufen!$J$22,0))))))))</f>
        <v>0</v>
      </c>
      <c r="O37" s="7" t="str">
        <f t="shared" si="7"/>
        <v/>
      </c>
      <c r="P37" s="7">
        <f t="shared" si="8"/>
        <v>0</v>
      </c>
      <c r="R37" s="11"/>
      <c r="S37" s="40"/>
      <c r="T37" s="41">
        <f>IF(S37=1,Kriterien_Wertstufen!$D$17, IF(S37=2,Kriterien_Wertstufen!$E$17,IF(S37=3,Kriterien_Wertstufen!$G$17,IF(S37=4,Kriterien_Wertstufen!$I$17,IF(S37=5,Kriterien_Wertstufen!$K$17,IF(S37=2.5,Kriterien_Wertstufen!$F$17,IF(S37=3.5,Kriterien_Wertstufen!$H$17,IF(S37=4.5,Kriterien_Wertstufen!$J$17,0))))))))</f>
        <v>0</v>
      </c>
      <c r="U37" s="43"/>
      <c r="V37" s="42">
        <f>IF(U37=1,Kriterien_Wertstufen!$D$19, IF(U37=2,Kriterien_Wertstufen!$E$19,IF(U37=3,Kriterien_Wertstufen!$G$19,IF(U37=4,Kriterien_Wertstufen!$I$19,IF(U37=5,Kriterien_Wertstufen!$K$19,IF(U37=2.5,Kriterien_Wertstufen!$F$19,IF(U37=3.5,Kriterien_Wertstufen!$H$19,IF(U37=4.5,Kriterien_Wertstufen!$J$19,0))))))))</f>
        <v>0</v>
      </c>
      <c r="W37" s="9"/>
      <c r="X37" s="1">
        <f>IF(W37=1,Kriterien_Wertstufen!$D$21, IF(W37=2,Kriterien_Wertstufen!$E$21,IF(W37=3,Kriterien_Wertstufen!$G$21,IF(W37=4,Kriterien_Wertstufen!$I$21,IF(W37=5,Kriterien_Wertstufen!$K$21,IF(W37=2.5,Kriterien_Wertstufen!$F$21,IF(W37=3.5,Kriterien_Wertstufen!$H$21,IF(W37=4.5,Kriterien_Wertstufen!$J$21,0))))))))</f>
        <v>0</v>
      </c>
      <c r="Y37" s="10"/>
      <c r="Z37" s="2">
        <f>IF(Y37=1,Kriterien_Wertstufen!$D$23, IF(Y37=2,Kriterien_Wertstufen!$E$23,IF(Y37=3,Kriterien_Wertstufen!$G$23,IF(Y37=4,Kriterien_Wertstufen!$I$23,IF(Y37=5,Kriterien_Wertstufen!$K$23,IF(Y37=2.5,Kriterien_Wertstufen!$F$23,IF(Y37=3.5,Kriterien_Wertstufen!$H$23,IF(Y37=4.5,Kriterien_Wertstufen!$J$23,0))))))))</f>
        <v>0</v>
      </c>
      <c r="AA37" s="11"/>
      <c r="AB37" s="7" t="str">
        <f t="shared" si="12"/>
        <v/>
      </c>
      <c r="AC37" s="18">
        <f t="shared" si="9"/>
        <v>0</v>
      </c>
      <c r="AD37" s="18"/>
      <c r="AE37" s="20" t="str">
        <f t="shared" si="10"/>
        <v/>
      </c>
    </row>
    <row r="38" spans="1:31" ht="23" customHeight="1" x14ac:dyDescent="0.15">
      <c r="A38" s="11"/>
      <c r="B38" s="26"/>
      <c r="C38" s="11"/>
      <c r="D38" s="11"/>
      <c r="E38" s="11"/>
      <c r="F38" s="11" t="str">
        <f t="shared" si="11"/>
        <v/>
      </c>
      <c r="G38" s="40"/>
      <c r="H38" s="41">
        <f>IF(G38=1,Kriterien_Wertstufen!$D$16, IF(G38=2,Kriterien_Wertstufen!$E$16,IF(G38=3,Kriterien_Wertstufen!$G$16,IF(G38=4,Kriterien_Wertstufen!$I$16,IF(G38=5,Kriterien_Wertstufen!$K$16,IF(G38=2.5,Kriterien_Wertstufen!$F$16,IF(G38=3.5,Kriterien_Wertstufen!$H$16,IF(G38=4.5,Kriterien_Wertstufen!$J$16,0))))))))</f>
        <v>0</v>
      </c>
      <c r="I38" s="43"/>
      <c r="J38" s="42">
        <f>IF(I38=1,Kriterien_Wertstufen!$D$18, IF(I38=2,Kriterien_Wertstufen!$E$18,IF(I38=3,Kriterien_Wertstufen!$G$18,IF(I38=4,Kriterien_Wertstufen!$I$18,IF(I38=5,Kriterien_Wertstufen!$K$18,IF(I38=2.5,Kriterien_Wertstufen!$F$18,IF(I38=3.5,Kriterien_Wertstufen!$H$18,IF(I38=4.5,Kriterien_Wertstufen!$J$18,0))))))))</f>
        <v>0</v>
      </c>
      <c r="K38" s="9"/>
      <c r="L38" s="1">
        <f>IF(K38=1,Kriterien_Wertstufen!$D$20, IF(K38=2,Kriterien_Wertstufen!$E$20,IF(K38=3,Kriterien_Wertstufen!$G$20,IF(K38=4,Kriterien_Wertstufen!$I$20,IF(K38=5,Kriterien_Wertstufen!$K$20,IF(K38=2.5,Kriterien_Wertstufen!$F$20,IF(K38=3.5,Kriterien_Wertstufen!$H$20,IF(K38=4.5,Kriterien_Wertstufen!$J$20,0))))))))</f>
        <v>0</v>
      </c>
      <c r="M38" s="10"/>
      <c r="N38" s="2">
        <f>IF(M38=1,Kriterien_Wertstufen!$D$22, IF(M38=2,Kriterien_Wertstufen!$E$22,IF(M38=3,Kriterien_Wertstufen!$G$22,IF(M38=4,Kriterien_Wertstufen!$I$22,IF(M38=5,Kriterien_Wertstufen!$K$22,IF(M38=2.5,Kriterien_Wertstufen!$F$22,IF(M38=3.5,Kriterien_Wertstufen!$H$22,IF(M38=4.5,Kriterien_Wertstufen!$J$22,0))))))))</f>
        <v>0</v>
      </c>
      <c r="O38" s="7" t="str">
        <f t="shared" si="7"/>
        <v/>
      </c>
      <c r="P38" s="7">
        <f t="shared" si="8"/>
        <v>0</v>
      </c>
      <c r="R38" s="11"/>
      <c r="S38" s="40"/>
      <c r="T38" s="41">
        <f>IF(S38=1,Kriterien_Wertstufen!$D$17, IF(S38=2,Kriterien_Wertstufen!$E$17,IF(S38=3,Kriterien_Wertstufen!$G$17,IF(S38=4,Kriterien_Wertstufen!$I$17,IF(S38=5,Kriterien_Wertstufen!$K$17,IF(S38=2.5,Kriterien_Wertstufen!$F$17,IF(S38=3.5,Kriterien_Wertstufen!$H$17,IF(S38=4.5,Kriterien_Wertstufen!$J$17,0))))))))</f>
        <v>0</v>
      </c>
      <c r="U38" s="43"/>
      <c r="V38" s="42">
        <f>IF(U38=1,Kriterien_Wertstufen!$D$19, IF(U38=2,Kriterien_Wertstufen!$E$19,IF(U38=3,Kriterien_Wertstufen!$G$19,IF(U38=4,Kriterien_Wertstufen!$I$19,IF(U38=5,Kriterien_Wertstufen!$K$19,IF(U38=2.5,Kriterien_Wertstufen!$F$19,IF(U38=3.5,Kriterien_Wertstufen!$H$19,IF(U38=4.5,Kriterien_Wertstufen!$J$19,0))))))))</f>
        <v>0</v>
      </c>
      <c r="W38" s="9"/>
      <c r="X38" s="1">
        <f>IF(W38=1,Kriterien_Wertstufen!$D$21, IF(W38=2,Kriterien_Wertstufen!$E$21,IF(W38=3,Kriterien_Wertstufen!$G$21,IF(W38=4,Kriterien_Wertstufen!$I$21,IF(W38=5,Kriterien_Wertstufen!$K$21,IF(W38=2.5,Kriterien_Wertstufen!$F$21,IF(W38=3.5,Kriterien_Wertstufen!$H$21,IF(W38=4.5,Kriterien_Wertstufen!$J$21,0))))))))</f>
        <v>0</v>
      </c>
      <c r="Y38" s="10"/>
      <c r="Z38" s="2">
        <f>IF(Y38=1,Kriterien_Wertstufen!$D$23, IF(Y38=2,Kriterien_Wertstufen!$E$23,IF(Y38=3,Kriterien_Wertstufen!$G$23,IF(Y38=4,Kriterien_Wertstufen!$I$23,IF(Y38=5,Kriterien_Wertstufen!$K$23,IF(Y38=2.5,Kriterien_Wertstufen!$F$23,IF(Y38=3.5,Kriterien_Wertstufen!$H$23,IF(Y38=4.5,Kriterien_Wertstufen!$J$23,0))))))))</f>
        <v>0</v>
      </c>
      <c r="AA38" s="11"/>
      <c r="AB38" s="7" t="str">
        <f t="shared" si="12"/>
        <v/>
      </c>
      <c r="AC38" s="18">
        <f t="shared" si="9"/>
        <v>0</v>
      </c>
      <c r="AD38" s="18"/>
      <c r="AE38" s="20" t="str">
        <f t="shared" si="10"/>
        <v/>
      </c>
    </row>
    <row r="39" spans="1:31" ht="23" customHeight="1" x14ac:dyDescent="0.15">
      <c r="A39" s="11"/>
      <c r="B39" s="26"/>
      <c r="C39" s="11"/>
      <c r="D39" s="11"/>
      <c r="E39" s="11"/>
      <c r="F39" s="11" t="str">
        <f t="shared" si="11"/>
        <v/>
      </c>
      <c r="G39" s="40"/>
      <c r="H39" s="41">
        <f>IF(G39=1,Kriterien_Wertstufen!$D$16, IF(G39=2,Kriterien_Wertstufen!$E$16,IF(G39=3,Kriterien_Wertstufen!$G$16,IF(G39=4,Kriterien_Wertstufen!$I$16,IF(G39=5,Kriterien_Wertstufen!$K$16,IF(G39=2.5,Kriterien_Wertstufen!$F$16,IF(G39=3.5,Kriterien_Wertstufen!$H$16,IF(G39=4.5,Kriterien_Wertstufen!$J$16,0))))))))</f>
        <v>0</v>
      </c>
      <c r="I39" s="43"/>
      <c r="J39" s="42">
        <f>IF(I39=1,Kriterien_Wertstufen!$D$18, IF(I39=2,Kriterien_Wertstufen!$E$18,IF(I39=3,Kriterien_Wertstufen!$G$18,IF(I39=4,Kriterien_Wertstufen!$I$18,IF(I39=5,Kriterien_Wertstufen!$K$18,IF(I39=2.5,Kriterien_Wertstufen!$F$18,IF(I39=3.5,Kriterien_Wertstufen!$H$18,IF(I39=4.5,Kriterien_Wertstufen!$J$18,0))))))))</f>
        <v>0</v>
      </c>
      <c r="K39" s="9"/>
      <c r="L39" s="1">
        <f>IF(K39=1,Kriterien_Wertstufen!$D$20, IF(K39=2,Kriterien_Wertstufen!$E$20,IF(K39=3,Kriterien_Wertstufen!$G$20,IF(K39=4,Kriterien_Wertstufen!$I$20,IF(K39=5,Kriterien_Wertstufen!$K$20,IF(K39=2.5,Kriterien_Wertstufen!$F$20,IF(K39=3.5,Kriterien_Wertstufen!$H$20,IF(K39=4.5,Kriterien_Wertstufen!$J$20,0))))))))</f>
        <v>0</v>
      </c>
      <c r="M39" s="10"/>
      <c r="N39" s="2">
        <f>IF(M39=1,Kriterien_Wertstufen!$D$22, IF(M39=2,Kriterien_Wertstufen!$E$22,IF(M39=3,Kriterien_Wertstufen!$G$22,IF(M39=4,Kriterien_Wertstufen!$I$22,IF(M39=5,Kriterien_Wertstufen!$K$22,IF(M39=2.5,Kriterien_Wertstufen!$F$22,IF(M39=3.5,Kriterien_Wertstufen!$H$22,IF(M39=4.5,Kriterien_Wertstufen!$J$22,0))))))))</f>
        <v>0</v>
      </c>
      <c r="O39" s="7" t="str">
        <f t="shared" si="7"/>
        <v/>
      </c>
      <c r="P39" s="7">
        <f t="shared" si="8"/>
        <v>0</v>
      </c>
      <c r="R39" s="11"/>
      <c r="S39" s="40"/>
      <c r="T39" s="41">
        <f>IF(S39=1,Kriterien_Wertstufen!$D$17, IF(S39=2,Kriterien_Wertstufen!$E$17,IF(S39=3,Kriterien_Wertstufen!$G$17,IF(S39=4,Kriterien_Wertstufen!$I$17,IF(S39=5,Kriterien_Wertstufen!$K$17,IF(S39=2.5,Kriterien_Wertstufen!$F$17,IF(S39=3.5,Kriterien_Wertstufen!$H$17,IF(S39=4.5,Kriterien_Wertstufen!$J$17,0))))))))</f>
        <v>0</v>
      </c>
      <c r="U39" s="43"/>
      <c r="V39" s="42">
        <f>IF(U39=1,Kriterien_Wertstufen!$D$19, IF(U39=2,Kriterien_Wertstufen!$E$19,IF(U39=3,Kriterien_Wertstufen!$G$19,IF(U39=4,Kriterien_Wertstufen!$I$19,IF(U39=5,Kriterien_Wertstufen!$K$19,IF(U39=2.5,Kriterien_Wertstufen!$F$19,IF(U39=3.5,Kriterien_Wertstufen!$H$19,IF(U39=4.5,Kriterien_Wertstufen!$J$19,0))))))))</f>
        <v>0</v>
      </c>
      <c r="W39" s="9"/>
      <c r="X39" s="1">
        <f>IF(W39=1,Kriterien_Wertstufen!$D$21, IF(W39=2,Kriterien_Wertstufen!$E$21,IF(W39=3,Kriterien_Wertstufen!$G$21,IF(W39=4,Kriterien_Wertstufen!$I$21,IF(W39=5,Kriterien_Wertstufen!$K$21,IF(W39=2.5,Kriterien_Wertstufen!$F$21,IF(W39=3.5,Kriterien_Wertstufen!$H$21,IF(W39=4.5,Kriterien_Wertstufen!$J$21,0))))))))</f>
        <v>0</v>
      </c>
      <c r="Y39" s="10"/>
      <c r="Z39" s="2">
        <f>IF(Y39=1,Kriterien_Wertstufen!$D$23, IF(Y39=2,Kriterien_Wertstufen!$E$23,IF(Y39=3,Kriterien_Wertstufen!$G$23,IF(Y39=4,Kriterien_Wertstufen!$I$23,IF(Y39=5,Kriterien_Wertstufen!$K$23,IF(Y39=2.5,Kriterien_Wertstufen!$F$23,IF(Y39=3.5,Kriterien_Wertstufen!$H$23,IF(Y39=4.5,Kriterien_Wertstufen!$J$23,0))))))))</f>
        <v>0</v>
      </c>
      <c r="AA39" s="11"/>
      <c r="AB39" s="7" t="str">
        <f t="shared" si="12"/>
        <v/>
      </c>
      <c r="AC39" s="18">
        <f t="shared" si="9"/>
        <v>0</v>
      </c>
      <c r="AD39" s="18"/>
      <c r="AE39" s="20" t="str">
        <f t="shared" si="10"/>
        <v/>
      </c>
    </row>
    <row r="40" spans="1:31" ht="23" customHeight="1" x14ac:dyDescent="0.15">
      <c r="A40" s="11"/>
      <c r="B40" s="26"/>
      <c r="C40" s="11"/>
      <c r="D40" s="11"/>
      <c r="E40" s="11"/>
      <c r="F40" s="11" t="str">
        <f t="shared" si="11"/>
        <v/>
      </c>
      <c r="G40" s="40"/>
      <c r="H40" s="41">
        <f>IF(G40=1,Kriterien_Wertstufen!$D$16, IF(G40=2,Kriterien_Wertstufen!$E$16,IF(G40=3,Kriterien_Wertstufen!$G$16,IF(G40=4,Kriterien_Wertstufen!$I$16,IF(G40=5,Kriterien_Wertstufen!$K$16,IF(G40=2.5,Kriterien_Wertstufen!$F$16,IF(G40=3.5,Kriterien_Wertstufen!$H$16,IF(G40=4.5,Kriterien_Wertstufen!$J$16,0))))))))</f>
        <v>0</v>
      </c>
      <c r="I40" s="43"/>
      <c r="J40" s="42">
        <f>IF(I40=1,Kriterien_Wertstufen!$D$18, IF(I40=2,Kriterien_Wertstufen!$E$18,IF(I40=3,Kriterien_Wertstufen!$G$18,IF(I40=4,Kriterien_Wertstufen!$I$18,IF(I40=5,Kriterien_Wertstufen!$K$18,IF(I40=2.5,Kriterien_Wertstufen!$F$18,IF(I40=3.5,Kriterien_Wertstufen!$H$18,IF(I40=4.5,Kriterien_Wertstufen!$J$18,0))))))))</f>
        <v>0</v>
      </c>
      <c r="K40" s="9"/>
      <c r="L40" s="1">
        <f>IF(K40=1,Kriterien_Wertstufen!$D$20, IF(K40=2,Kriterien_Wertstufen!$E$20,IF(K40=3,Kriterien_Wertstufen!$G$20,IF(K40=4,Kriterien_Wertstufen!$I$20,IF(K40=5,Kriterien_Wertstufen!$K$20,IF(K40=2.5,Kriterien_Wertstufen!$F$20,IF(K40=3.5,Kriterien_Wertstufen!$H$20,IF(K40=4.5,Kriterien_Wertstufen!$J$20,0))))))))</f>
        <v>0</v>
      </c>
      <c r="M40" s="10"/>
      <c r="N40" s="2">
        <f>IF(M40=1,Kriterien_Wertstufen!$D$22, IF(M40=2,Kriterien_Wertstufen!$E$22,IF(M40=3,Kriterien_Wertstufen!$G$22,IF(M40=4,Kriterien_Wertstufen!$I$22,IF(M40=5,Kriterien_Wertstufen!$K$22,IF(M40=2.5,Kriterien_Wertstufen!$F$22,IF(M40=3.5,Kriterien_Wertstufen!$H$22,IF(M40=4.5,Kriterien_Wertstufen!$J$22,0))))))))</f>
        <v>0</v>
      </c>
      <c r="O40" s="7" t="str">
        <f t="shared" si="7"/>
        <v/>
      </c>
      <c r="P40" s="7">
        <f t="shared" si="8"/>
        <v>0</v>
      </c>
      <c r="R40" s="11"/>
      <c r="S40" s="40"/>
      <c r="T40" s="41">
        <f>IF(S40=1,Kriterien_Wertstufen!$D$17, IF(S40=2,Kriterien_Wertstufen!$E$17,IF(S40=3,Kriterien_Wertstufen!$G$17,IF(S40=4,Kriterien_Wertstufen!$I$17,IF(S40=5,Kriterien_Wertstufen!$K$17,IF(S40=2.5,Kriterien_Wertstufen!$F$17,IF(S40=3.5,Kriterien_Wertstufen!$H$17,IF(S40=4.5,Kriterien_Wertstufen!$J$17,0))))))))</f>
        <v>0</v>
      </c>
      <c r="U40" s="43"/>
      <c r="V40" s="42">
        <f>IF(U40=1,Kriterien_Wertstufen!$D$19, IF(U40=2,Kriterien_Wertstufen!$E$19,IF(U40=3,Kriterien_Wertstufen!$G$19,IF(U40=4,Kriterien_Wertstufen!$I$19,IF(U40=5,Kriterien_Wertstufen!$K$19,IF(U40=2.5,Kriterien_Wertstufen!$F$19,IF(U40=3.5,Kriterien_Wertstufen!$H$19,IF(U40=4.5,Kriterien_Wertstufen!$J$19,0))))))))</f>
        <v>0</v>
      </c>
      <c r="W40" s="9"/>
      <c r="X40" s="1">
        <f>IF(W40=1,Kriterien_Wertstufen!$D$21, IF(W40=2,Kriterien_Wertstufen!$E$21,IF(W40=3,Kriterien_Wertstufen!$G$21,IF(W40=4,Kriterien_Wertstufen!$I$21,IF(W40=5,Kriterien_Wertstufen!$K$21,IF(W40=2.5,Kriterien_Wertstufen!$F$21,IF(W40=3.5,Kriterien_Wertstufen!$H$21,IF(W40=4.5,Kriterien_Wertstufen!$J$21,0))))))))</f>
        <v>0</v>
      </c>
      <c r="Y40" s="10"/>
      <c r="Z40" s="2">
        <f>IF(Y40=1,Kriterien_Wertstufen!$D$23, IF(Y40=2,Kriterien_Wertstufen!$E$23,IF(Y40=3,Kriterien_Wertstufen!$G$23,IF(Y40=4,Kriterien_Wertstufen!$I$23,IF(Y40=5,Kriterien_Wertstufen!$K$23,IF(Y40=2.5,Kriterien_Wertstufen!$F$23,IF(Y40=3.5,Kriterien_Wertstufen!$H$23,IF(Y40=4.5,Kriterien_Wertstufen!$J$23,0))))))))</f>
        <v>0</v>
      </c>
      <c r="AA40" s="11"/>
      <c r="AB40" s="7" t="str">
        <f t="shared" si="12"/>
        <v/>
      </c>
      <c r="AC40" s="18">
        <f t="shared" si="9"/>
        <v>0</v>
      </c>
      <c r="AD40" s="18"/>
      <c r="AE40" s="20" t="str">
        <f t="shared" si="10"/>
        <v/>
      </c>
    </row>
    <row r="41" spans="1:31" ht="23" customHeight="1" x14ac:dyDescent="0.15">
      <c r="A41" s="11"/>
      <c r="B41" s="26"/>
      <c r="C41" s="11"/>
      <c r="D41" s="11"/>
      <c r="E41" s="11"/>
      <c r="F41" s="11" t="str">
        <f t="shared" si="11"/>
        <v/>
      </c>
      <c r="G41" s="40"/>
      <c r="H41" s="41">
        <f>IF(G41=1,Kriterien_Wertstufen!$D$16, IF(G41=2,Kriterien_Wertstufen!$E$16,IF(G41=3,Kriterien_Wertstufen!$G$16,IF(G41=4,Kriterien_Wertstufen!$I$16,IF(G41=5,Kriterien_Wertstufen!$K$16,IF(G41=2.5,Kriterien_Wertstufen!$F$16,IF(G41=3.5,Kriterien_Wertstufen!$H$16,IF(G41=4.5,Kriterien_Wertstufen!$J$16,0))))))))</f>
        <v>0</v>
      </c>
      <c r="I41" s="43"/>
      <c r="J41" s="42">
        <f>IF(I41=1,Kriterien_Wertstufen!$D$18, IF(I41=2,Kriterien_Wertstufen!$E$18,IF(I41=3,Kriterien_Wertstufen!$G$18,IF(I41=4,Kriterien_Wertstufen!$I$18,IF(I41=5,Kriterien_Wertstufen!$K$18,IF(I41=2.5,Kriterien_Wertstufen!$F$18,IF(I41=3.5,Kriterien_Wertstufen!$H$18,IF(I41=4.5,Kriterien_Wertstufen!$J$18,0))))))))</f>
        <v>0</v>
      </c>
      <c r="K41" s="9"/>
      <c r="L41" s="1">
        <f>IF(K41=1,Kriterien_Wertstufen!$D$20, IF(K41=2,Kriterien_Wertstufen!$E$20,IF(K41=3,Kriterien_Wertstufen!$G$20,IF(K41=4,Kriterien_Wertstufen!$I$20,IF(K41=5,Kriterien_Wertstufen!$K$20,IF(K41=2.5,Kriterien_Wertstufen!$F$20,IF(K41=3.5,Kriterien_Wertstufen!$H$20,IF(K41=4.5,Kriterien_Wertstufen!$J$20,0))))))))</f>
        <v>0</v>
      </c>
      <c r="M41" s="10"/>
      <c r="N41" s="2">
        <f>IF(M41=1,Kriterien_Wertstufen!$D$22, IF(M41=2,Kriterien_Wertstufen!$E$22,IF(M41=3,Kriterien_Wertstufen!$G$22,IF(M41=4,Kriterien_Wertstufen!$I$22,IF(M41=5,Kriterien_Wertstufen!$K$22,IF(M41=2.5,Kriterien_Wertstufen!$F$22,IF(M41=3.5,Kriterien_Wertstufen!$H$22,IF(M41=4.5,Kriterien_Wertstufen!$J$22,0))))))))</f>
        <v>0</v>
      </c>
      <c r="O41" s="7" t="str">
        <f t="shared" si="7"/>
        <v/>
      </c>
      <c r="P41" s="7">
        <f t="shared" si="8"/>
        <v>0</v>
      </c>
      <c r="R41" s="11"/>
      <c r="S41" s="40"/>
      <c r="T41" s="41">
        <f>IF(S41=1,Kriterien_Wertstufen!$D$17, IF(S41=2,Kriterien_Wertstufen!$E$17,IF(S41=3,Kriterien_Wertstufen!$G$17,IF(S41=4,Kriterien_Wertstufen!$I$17,IF(S41=5,Kriterien_Wertstufen!$K$17,IF(S41=2.5,Kriterien_Wertstufen!$F$17,IF(S41=3.5,Kriterien_Wertstufen!$H$17,IF(S41=4.5,Kriterien_Wertstufen!$J$17,0))))))))</f>
        <v>0</v>
      </c>
      <c r="U41" s="43"/>
      <c r="V41" s="42">
        <f>IF(U41=1,Kriterien_Wertstufen!$D$19, IF(U41=2,Kriterien_Wertstufen!$E$19,IF(U41=3,Kriterien_Wertstufen!$G$19,IF(U41=4,Kriterien_Wertstufen!$I$19,IF(U41=5,Kriterien_Wertstufen!$K$19,IF(U41=2.5,Kriterien_Wertstufen!$F$19,IF(U41=3.5,Kriterien_Wertstufen!$H$19,IF(U41=4.5,Kriterien_Wertstufen!$J$19,0))))))))</f>
        <v>0</v>
      </c>
      <c r="W41" s="9"/>
      <c r="X41" s="1">
        <f>IF(W41=1,Kriterien_Wertstufen!$D$21, IF(W41=2,Kriterien_Wertstufen!$E$21,IF(W41=3,Kriterien_Wertstufen!$G$21,IF(W41=4,Kriterien_Wertstufen!$I$21,IF(W41=5,Kriterien_Wertstufen!$K$21,IF(W41=2.5,Kriterien_Wertstufen!$F$21,IF(W41=3.5,Kriterien_Wertstufen!$H$21,IF(W41=4.5,Kriterien_Wertstufen!$J$21,0))))))))</f>
        <v>0</v>
      </c>
      <c r="Y41" s="10"/>
      <c r="Z41" s="2">
        <f>IF(Y41=1,Kriterien_Wertstufen!$D$23, IF(Y41=2,Kriterien_Wertstufen!$E$23,IF(Y41=3,Kriterien_Wertstufen!$G$23,IF(Y41=4,Kriterien_Wertstufen!$I$23,IF(Y41=5,Kriterien_Wertstufen!$K$23,IF(Y41=2.5,Kriterien_Wertstufen!$F$23,IF(Y41=3.5,Kriterien_Wertstufen!$H$23,IF(Y41=4.5,Kriterien_Wertstufen!$J$23,0))))))))</f>
        <v>0</v>
      </c>
      <c r="AA41" s="11"/>
      <c r="AB41" s="7" t="str">
        <f t="shared" si="12"/>
        <v/>
      </c>
      <c r="AC41" s="18">
        <f t="shared" si="9"/>
        <v>0</v>
      </c>
      <c r="AD41" s="18"/>
      <c r="AE41" s="20" t="str">
        <f t="shared" si="10"/>
        <v/>
      </c>
    </row>
    <row r="42" spans="1:31" ht="23" customHeight="1" x14ac:dyDescent="0.15">
      <c r="A42" s="11"/>
      <c r="B42" s="26"/>
      <c r="C42" s="11"/>
      <c r="D42" s="11"/>
      <c r="E42" s="11"/>
      <c r="F42" s="11" t="str">
        <f t="shared" si="11"/>
        <v/>
      </c>
      <c r="G42" s="40"/>
      <c r="H42" s="41">
        <f>IF(G42=1,Kriterien_Wertstufen!$D$16, IF(G42=2,Kriterien_Wertstufen!$E$16,IF(G42=3,Kriterien_Wertstufen!$G$16,IF(G42=4,Kriterien_Wertstufen!$I$16,IF(G42=5,Kriterien_Wertstufen!$K$16,IF(G42=2.5,Kriterien_Wertstufen!$F$16,IF(G42=3.5,Kriterien_Wertstufen!$H$16,IF(G42=4.5,Kriterien_Wertstufen!$J$16,0))))))))</f>
        <v>0</v>
      </c>
      <c r="I42" s="43"/>
      <c r="J42" s="42">
        <f>IF(I42=1,Kriterien_Wertstufen!$D$18, IF(I42=2,Kriterien_Wertstufen!$E$18,IF(I42=3,Kriterien_Wertstufen!$G$18,IF(I42=4,Kriterien_Wertstufen!$I$18,IF(I42=5,Kriterien_Wertstufen!$K$18,IF(I42=2.5,Kriterien_Wertstufen!$F$18,IF(I42=3.5,Kriterien_Wertstufen!$H$18,IF(I42=4.5,Kriterien_Wertstufen!$J$18,0))))))))</f>
        <v>0</v>
      </c>
      <c r="K42" s="9"/>
      <c r="L42" s="1">
        <f>IF(K42=1,Kriterien_Wertstufen!$D$20, IF(K42=2,Kriterien_Wertstufen!$E$20,IF(K42=3,Kriterien_Wertstufen!$G$20,IF(K42=4,Kriterien_Wertstufen!$I$20,IF(K42=5,Kriterien_Wertstufen!$K$20,IF(K42=2.5,Kriterien_Wertstufen!$F$20,IF(K42=3.5,Kriterien_Wertstufen!$H$20,IF(K42=4.5,Kriterien_Wertstufen!$J$20,0))))))))</f>
        <v>0</v>
      </c>
      <c r="M42" s="10"/>
      <c r="N42" s="2">
        <f>IF(M42=1,Kriterien_Wertstufen!$D$22, IF(M42=2,Kriterien_Wertstufen!$E$22,IF(M42=3,Kriterien_Wertstufen!$G$22,IF(M42=4,Kriterien_Wertstufen!$I$22,IF(M42=5,Kriterien_Wertstufen!$K$22,IF(M42=2.5,Kriterien_Wertstufen!$F$22,IF(M42=3.5,Kriterien_Wertstufen!$H$22,IF(M42=4.5,Kriterien_Wertstufen!$J$22,0))))))))</f>
        <v>0</v>
      </c>
      <c r="O42" s="7" t="str">
        <f t="shared" si="7"/>
        <v/>
      </c>
      <c r="P42" s="7">
        <f t="shared" si="8"/>
        <v>0</v>
      </c>
      <c r="R42" s="11"/>
      <c r="S42" s="40"/>
      <c r="T42" s="41">
        <f>IF(S42=1,Kriterien_Wertstufen!$D$17, IF(S42=2,Kriterien_Wertstufen!$E$17,IF(S42=3,Kriterien_Wertstufen!$G$17,IF(S42=4,Kriterien_Wertstufen!$I$17,IF(S42=5,Kriterien_Wertstufen!$K$17,IF(S42=2.5,Kriterien_Wertstufen!$F$17,IF(S42=3.5,Kriterien_Wertstufen!$H$17,IF(S42=4.5,Kriterien_Wertstufen!$J$17,0))))))))</f>
        <v>0</v>
      </c>
      <c r="U42" s="43"/>
      <c r="V42" s="42">
        <f>IF(U42=1,Kriterien_Wertstufen!$D$19, IF(U42=2,Kriterien_Wertstufen!$E$19,IF(U42=3,Kriterien_Wertstufen!$G$19,IF(U42=4,Kriterien_Wertstufen!$I$19,IF(U42=5,Kriterien_Wertstufen!$K$19,IF(U42=2.5,Kriterien_Wertstufen!$F$19,IF(U42=3.5,Kriterien_Wertstufen!$H$19,IF(U42=4.5,Kriterien_Wertstufen!$J$19,0))))))))</f>
        <v>0</v>
      </c>
      <c r="W42" s="9"/>
      <c r="X42" s="1">
        <f>IF(W42=1,Kriterien_Wertstufen!$D$21, IF(W42=2,Kriterien_Wertstufen!$E$21,IF(W42=3,Kriterien_Wertstufen!$G$21,IF(W42=4,Kriterien_Wertstufen!$I$21,IF(W42=5,Kriterien_Wertstufen!$K$21,IF(W42=2.5,Kriterien_Wertstufen!$F$21,IF(W42=3.5,Kriterien_Wertstufen!$H$21,IF(W42=4.5,Kriterien_Wertstufen!$J$21,0))))))))</f>
        <v>0</v>
      </c>
      <c r="Y42" s="10"/>
      <c r="Z42" s="2">
        <f>IF(Y42=1,Kriterien_Wertstufen!$D$23, IF(Y42=2,Kriterien_Wertstufen!$E$23,IF(Y42=3,Kriterien_Wertstufen!$G$23,IF(Y42=4,Kriterien_Wertstufen!$I$23,IF(Y42=5,Kriterien_Wertstufen!$K$23,IF(Y42=2.5,Kriterien_Wertstufen!$F$23,IF(Y42=3.5,Kriterien_Wertstufen!$H$23,IF(Y42=4.5,Kriterien_Wertstufen!$J$23,0))))))))</f>
        <v>0</v>
      </c>
      <c r="AA42" s="11"/>
      <c r="AB42" s="7" t="str">
        <f t="shared" si="12"/>
        <v/>
      </c>
      <c r="AC42" s="18">
        <f t="shared" si="9"/>
        <v>0</v>
      </c>
      <c r="AD42" s="18"/>
      <c r="AE42" s="20" t="str">
        <f t="shared" si="10"/>
        <v/>
      </c>
    </row>
    <row r="43" spans="1:31" ht="23" customHeight="1" x14ac:dyDescent="0.15">
      <c r="A43" s="11"/>
      <c r="B43" s="26"/>
      <c r="C43" s="11"/>
      <c r="D43" s="11"/>
      <c r="E43" s="11"/>
      <c r="F43" s="11" t="str">
        <f t="shared" si="11"/>
        <v/>
      </c>
      <c r="G43" s="40"/>
      <c r="H43" s="41">
        <f>IF(G43=1,Kriterien_Wertstufen!$D$16, IF(G43=2,Kriterien_Wertstufen!$E$16,IF(G43=3,Kriterien_Wertstufen!$G$16,IF(G43=4,Kriterien_Wertstufen!$I$16,IF(G43=5,Kriterien_Wertstufen!$K$16,IF(G43=2.5,Kriterien_Wertstufen!$F$16,IF(G43=3.5,Kriterien_Wertstufen!$H$16,IF(G43=4.5,Kriterien_Wertstufen!$J$16,0))))))))</f>
        <v>0</v>
      </c>
      <c r="I43" s="43"/>
      <c r="J43" s="42">
        <f>IF(I43=1,Kriterien_Wertstufen!$D$18, IF(I43=2,Kriterien_Wertstufen!$E$18,IF(I43=3,Kriterien_Wertstufen!$G$18,IF(I43=4,Kriterien_Wertstufen!$I$18,IF(I43=5,Kriterien_Wertstufen!$K$18,IF(I43=2.5,Kriterien_Wertstufen!$F$18,IF(I43=3.5,Kriterien_Wertstufen!$H$18,IF(I43=4.5,Kriterien_Wertstufen!$J$18,0))))))))</f>
        <v>0</v>
      </c>
      <c r="K43" s="9"/>
      <c r="L43" s="1">
        <f>IF(K43=1,Kriterien_Wertstufen!$D$20, IF(K43=2,Kriterien_Wertstufen!$E$20,IF(K43=3,Kriterien_Wertstufen!$G$20,IF(K43=4,Kriterien_Wertstufen!$I$20,IF(K43=5,Kriterien_Wertstufen!$K$20,IF(K43=2.5,Kriterien_Wertstufen!$F$20,IF(K43=3.5,Kriterien_Wertstufen!$H$20,IF(K43=4.5,Kriterien_Wertstufen!$J$20,0))))))))</f>
        <v>0</v>
      </c>
      <c r="M43" s="10"/>
      <c r="N43" s="2">
        <f>IF(M43=1,Kriterien_Wertstufen!$D$22, IF(M43=2,Kriterien_Wertstufen!$E$22,IF(M43=3,Kriterien_Wertstufen!$G$22,IF(M43=4,Kriterien_Wertstufen!$I$22,IF(M43=5,Kriterien_Wertstufen!$K$22,IF(M43=2.5,Kriterien_Wertstufen!$F$22,IF(M43=3.5,Kriterien_Wertstufen!$H$22,IF(M43=4.5,Kriterien_Wertstufen!$J$22,0))))))))</f>
        <v>0</v>
      </c>
      <c r="O43" s="7" t="str">
        <f t="shared" si="7"/>
        <v/>
      </c>
      <c r="P43" s="7">
        <f t="shared" si="8"/>
        <v>0</v>
      </c>
      <c r="R43" s="11"/>
      <c r="S43" s="40"/>
      <c r="T43" s="41">
        <f>IF(S43=1,Kriterien_Wertstufen!$D$17, IF(S43=2,Kriterien_Wertstufen!$E$17,IF(S43=3,Kriterien_Wertstufen!$G$17,IF(S43=4,Kriterien_Wertstufen!$I$17,IF(S43=5,Kriterien_Wertstufen!$K$17,IF(S43=2.5,Kriterien_Wertstufen!$F$17,IF(S43=3.5,Kriterien_Wertstufen!$H$17,IF(S43=4.5,Kriterien_Wertstufen!$J$17,0))))))))</f>
        <v>0</v>
      </c>
      <c r="U43" s="43"/>
      <c r="V43" s="42">
        <f>IF(U43=1,Kriterien_Wertstufen!$D$19, IF(U43=2,Kriterien_Wertstufen!$E$19,IF(U43=3,Kriterien_Wertstufen!$G$19,IF(U43=4,Kriterien_Wertstufen!$I$19,IF(U43=5,Kriterien_Wertstufen!$K$19,IF(U43=2.5,Kriterien_Wertstufen!$F$19,IF(U43=3.5,Kriterien_Wertstufen!$H$19,IF(U43=4.5,Kriterien_Wertstufen!$J$19,0))))))))</f>
        <v>0</v>
      </c>
      <c r="W43" s="9"/>
      <c r="X43" s="1">
        <f>IF(W43=1,Kriterien_Wertstufen!$D$21, IF(W43=2,Kriterien_Wertstufen!$E$21,IF(W43=3,Kriterien_Wertstufen!$G$21,IF(W43=4,Kriterien_Wertstufen!$I$21,IF(W43=5,Kriterien_Wertstufen!$K$21,IF(W43=2.5,Kriterien_Wertstufen!$F$21,IF(W43=3.5,Kriterien_Wertstufen!$H$21,IF(W43=4.5,Kriterien_Wertstufen!$J$21,0))))))))</f>
        <v>0</v>
      </c>
      <c r="Y43" s="10"/>
      <c r="Z43" s="2">
        <f>IF(Y43=1,Kriterien_Wertstufen!$D$23, IF(Y43=2,Kriterien_Wertstufen!$E$23,IF(Y43=3,Kriterien_Wertstufen!$G$23,IF(Y43=4,Kriterien_Wertstufen!$I$23,IF(Y43=5,Kriterien_Wertstufen!$K$23,IF(Y43=2.5,Kriterien_Wertstufen!$F$23,IF(Y43=3.5,Kriterien_Wertstufen!$H$23,IF(Y43=4.5,Kriterien_Wertstufen!$J$23,0))))))))</f>
        <v>0</v>
      </c>
      <c r="AA43" s="11"/>
      <c r="AB43" s="7" t="str">
        <f t="shared" si="12"/>
        <v/>
      </c>
      <c r="AC43" s="18">
        <f t="shared" si="9"/>
        <v>0</v>
      </c>
      <c r="AD43" s="18"/>
      <c r="AE43" s="20" t="str">
        <f t="shared" si="10"/>
        <v/>
      </c>
    </row>
    <row r="44" spans="1:31" ht="23" customHeight="1" x14ac:dyDescent="0.15">
      <c r="A44" s="11"/>
      <c r="B44" s="26"/>
      <c r="C44" s="11"/>
      <c r="D44" s="11"/>
      <c r="E44" s="11"/>
      <c r="F44" s="11" t="str">
        <f t="shared" si="11"/>
        <v/>
      </c>
      <c r="G44" s="40"/>
      <c r="H44" s="41">
        <f>IF(G44=1,Kriterien_Wertstufen!$D$16, IF(G44=2,Kriterien_Wertstufen!$E$16,IF(G44=3,Kriterien_Wertstufen!$G$16,IF(G44=4,Kriterien_Wertstufen!$I$16,IF(G44=5,Kriterien_Wertstufen!$K$16,IF(G44=2.5,Kriterien_Wertstufen!$F$16,IF(G44=3.5,Kriterien_Wertstufen!$H$16,IF(G44=4.5,Kriterien_Wertstufen!$J$16,0))))))))</f>
        <v>0</v>
      </c>
      <c r="I44" s="43"/>
      <c r="J44" s="42">
        <f>IF(I44=1,Kriterien_Wertstufen!$D$18, IF(I44=2,Kriterien_Wertstufen!$E$18,IF(I44=3,Kriterien_Wertstufen!$G$18,IF(I44=4,Kriterien_Wertstufen!$I$18,IF(I44=5,Kriterien_Wertstufen!$K$18,IF(I44=2.5,Kriterien_Wertstufen!$F$18,IF(I44=3.5,Kriterien_Wertstufen!$H$18,IF(I44=4.5,Kriterien_Wertstufen!$J$18,0))))))))</f>
        <v>0</v>
      </c>
      <c r="K44" s="9"/>
      <c r="L44" s="1">
        <f>IF(K44=1,Kriterien_Wertstufen!$D$20, IF(K44=2,Kriterien_Wertstufen!$E$20,IF(K44=3,Kriterien_Wertstufen!$G$20,IF(K44=4,Kriterien_Wertstufen!$I$20,IF(K44=5,Kriterien_Wertstufen!$K$20,IF(K44=2.5,Kriterien_Wertstufen!$F$20,IF(K44=3.5,Kriterien_Wertstufen!$H$20,IF(K44=4.5,Kriterien_Wertstufen!$J$20,0))))))))</f>
        <v>0</v>
      </c>
      <c r="M44" s="10"/>
      <c r="N44" s="2">
        <f>IF(M44=1,Kriterien_Wertstufen!$D$22, IF(M44=2,Kriterien_Wertstufen!$E$22,IF(M44=3,Kriterien_Wertstufen!$G$22,IF(M44=4,Kriterien_Wertstufen!$I$22,IF(M44=5,Kriterien_Wertstufen!$K$22,IF(M44=2.5,Kriterien_Wertstufen!$F$22,IF(M44=3.5,Kriterien_Wertstufen!$H$22,IF(M44=4.5,Kriterien_Wertstufen!$J$22,0))))))))</f>
        <v>0</v>
      </c>
      <c r="O44" s="7" t="str">
        <f t="shared" si="7"/>
        <v/>
      </c>
      <c r="P44" s="7">
        <f t="shared" si="8"/>
        <v>0</v>
      </c>
      <c r="R44" s="11"/>
      <c r="S44" s="40"/>
      <c r="T44" s="41">
        <f>IF(S44=1,Kriterien_Wertstufen!$D$17, IF(S44=2,Kriterien_Wertstufen!$E$17,IF(S44=3,Kriterien_Wertstufen!$G$17,IF(S44=4,Kriterien_Wertstufen!$I$17,IF(S44=5,Kriterien_Wertstufen!$K$17,IF(S44=2.5,Kriterien_Wertstufen!$F$17,IF(S44=3.5,Kriterien_Wertstufen!$H$17,IF(S44=4.5,Kriterien_Wertstufen!$J$17,0))))))))</f>
        <v>0</v>
      </c>
      <c r="U44" s="43"/>
      <c r="V44" s="42">
        <f>IF(U44=1,Kriterien_Wertstufen!$D$19, IF(U44=2,Kriterien_Wertstufen!$E$19,IF(U44=3,Kriterien_Wertstufen!$G$19,IF(U44=4,Kriterien_Wertstufen!$I$19,IF(U44=5,Kriterien_Wertstufen!$K$19,IF(U44=2.5,Kriterien_Wertstufen!$F$19,IF(U44=3.5,Kriterien_Wertstufen!$H$19,IF(U44=4.5,Kriterien_Wertstufen!$J$19,0))))))))</f>
        <v>0</v>
      </c>
      <c r="W44" s="9"/>
      <c r="X44" s="1">
        <f>IF(W44=1,Kriterien_Wertstufen!$D$21, IF(W44=2,Kriterien_Wertstufen!$E$21,IF(W44=3,Kriterien_Wertstufen!$G$21,IF(W44=4,Kriterien_Wertstufen!$I$21,IF(W44=5,Kriterien_Wertstufen!$K$21,IF(W44=2.5,Kriterien_Wertstufen!$F$21,IF(W44=3.5,Kriterien_Wertstufen!$H$21,IF(W44=4.5,Kriterien_Wertstufen!$J$21,0))))))))</f>
        <v>0</v>
      </c>
      <c r="Y44" s="10"/>
      <c r="Z44" s="2">
        <f>IF(Y44=1,Kriterien_Wertstufen!$D$23, IF(Y44=2,Kriterien_Wertstufen!$E$23,IF(Y44=3,Kriterien_Wertstufen!$G$23,IF(Y44=4,Kriterien_Wertstufen!$I$23,IF(Y44=5,Kriterien_Wertstufen!$K$23,IF(Y44=2.5,Kriterien_Wertstufen!$F$23,IF(Y44=3.5,Kriterien_Wertstufen!$H$23,IF(Y44=4.5,Kriterien_Wertstufen!$J$23,0))))))))</f>
        <v>0</v>
      </c>
      <c r="AA44" s="11"/>
      <c r="AB44" s="7" t="str">
        <f t="shared" si="12"/>
        <v/>
      </c>
      <c r="AC44" s="18">
        <f t="shared" si="9"/>
        <v>0</v>
      </c>
      <c r="AD44" s="18"/>
      <c r="AE44" s="20" t="str">
        <f t="shared" si="10"/>
        <v/>
      </c>
    </row>
    <row r="45" spans="1:31" ht="23" customHeight="1" x14ac:dyDescent="0.15">
      <c r="A45" s="11"/>
      <c r="B45" s="26"/>
      <c r="C45" s="11"/>
      <c r="D45" s="11"/>
      <c r="E45" s="11"/>
      <c r="F45" s="11" t="str">
        <f t="shared" si="11"/>
        <v/>
      </c>
      <c r="G45" s="40"/>
      <c r="H45" s="41">
        <f>IF(G45=1,Kriterien_Wertstufen!$D$16, IF(G45=2,Kriterien_Wertstufen!$E$16,IF(G45=3,Kriterien_Wertstufen!$G$16,IF(G45=4,Kriterien_Wertstufen!$I$16,IF(G45=5,Kriterien_Wertstufen!$K$16,IF(G45=2.5,Kriterien_Wertstufen!$F$16,IF(G45=3.5,Kriterien_Wertstufen!$H$16,IF(G45=4.5,Kriterien_Wertstufen!$J$16,0))))))))</f>
        <v>0</v>
      </c>
      <c r="I45" s="43"/>
      <c r="J45" s="42">
        <f>IF(I45=1,Kriterien_Wertstufen!$D$18, IF(I45=2,Kriterien_Wertstufen!$E$18,IF(I45=3,Kriterien_Wertstufen!$G$18,IF(I45=4,Kriterien_Wertstufen!$I$18,IF(I45=5,Kriterien_Wertstufen!$K$18,IF(I45=2.5,Kriterien_Wertstufen!$F$18,IF(I45=3.5,Kriterien_Wertstufen!$H$18,IF(I45=4.5,Kriterien_Wertstufen!$J$18,0))))))))</f>
        <v>0</v>
      </c>
      <c r="K45" s="9"/>
      <c r="L45" s="1">
        <f>IF(K45=1,Kriterien_Wertstufen!$D$20, IF(K45=2,Kriterien_Wertstufen!$E$20,IF(K45=3,Kriterien_Wertstufen!$G$20,IF(K45=4,Kriterien_Wertstufen!$I$20,IF(K45=5,Kriterien_Wertstufen!$K$20,IF(K45=2.5,Kriterien_Wertstufen!$F$20,IF(K45=3.5,Kriterien_Wertstufen!$H$20,IF(K45=4.5,Kriterien_Wertstufen!$J$20,0))))))))</f>
        <v>0</v>
      </c>
      <c r="M45" s="10"/>
      <c r="N45" s="2">
        <f>IF(M45=1,Kriterien_Wertstufen!$D$22, IF(M45=2,Kriterien_Wertstufen!$E$22,IF(M45=3,Kriterien_Wertstufen!$G$22,IF(M45=4,Kriterien_Wertstufen!$I$22,IF(M45=5,Kriterien_Wertstufen!$K$22,IF(M45=2.5,Kriterien_Wertstufen!$F$22,IF(M45=3.5,Kriterien_Wertstufen!$H$22,IF(M45=4.5,Kriterien_Wertstufen!$J$22,0))))))))</f>
        <v>0</v>
      </c>
      <c r="O45" s="7" t="str">
        <f t="shared" si="7"/>
        <v/>
      </c>
      <c r="P45" s="7">
        <f t="shared" si="8"/>
        <v>0</v>
      </c>
      <c r="R45" s="11"/>
      <c r="S45" s="40"/>
      <c r="T45" s="41">
        <f>IF(S45=1,Kriterien_Wertstufen!$D$17, IF(S45=2,Kriterien_Wertstufen!$E$17,IF(S45=3,Kriterien_Wertstufen!$G$17,IF(S45=4,Kriterien_Wertstufen!$I$17,IF(S45=5,Kriterien_Wertstufen!$K$17,IF(S45=2.5,Kriterien_Wertstufen!$F$17,IF(S45=3.5,Kriterien_Wertstufen!$H$17,IF(S45=4.5,Kriterien_Wertstufen!$J$17,0))))))))</f>
        <v>0</v>
      </c>
      <c r="U45" s="43"/>
      <c r="V45" s="42">
        <f>IF(U45=1,Kriterien_Wertstufen!$D$19, IF(U45=2,Kriterien_Wertstufen!$E$19,IF(U45=3,Kriterien_Wertstufen!$G$19,IF(U45=4,Kriterien_Wertstufen!$I$19,IF(U45=5,Kriterien_Wertstufen!$K$19,IF(U45=2.5,Kriterien_Wertstufen!$F$19,IF(U45=3.5,Kriterien_Wertstufen!$H$19,IF(U45=4.5,Kriterien_Wertstufen!$J$19,0))))))))</f>
        <v>0</v>
      </c>
      <c r="W45" s="9"/>
      <c r="X45" s="1">
        <f>IF(W45=1,Kriterien_Wertstufen!$D$21, IF(W45=2,Kriterien_Wertstufen!$E$21,IF(W45=3,Kriterien_Wertstufen!$G$21,IF(W45=4,Kriterien_Wertstufen!$I$21,IF(W45=5,Kriterien_Wertstufen!$K$21,IF(W45=2.5,Kriterien_Wertstufen!$F$21,IF(W45=3.5,Kriterien_Wertstufen!$H$21,IF(W45=4.5,Kriterien_Wertstufen!$J$21,0))))))))</f>
        <v>0</v>
      </c>
      <c r="Y45" s="10"/>
      <c r="Z45" s="2">
        <f>IF(Y45=1,Kriterien_Wertstufen!$D$23, IF(Y45=2,Kriterien_Wertstufen!$E$23,IF(Y45=3,Kriterien_Wertstufen!$G$23,IF(Y45=4,Kriterien_Wertstufen!$I$23,IF(Y45=5,Kriterien_Wertstufen!$K$23,IF(Y45=2.5,Kriterien_Wertstufen!$F$23,IF(Y45=3.5,Kriterien_Wertstufen!$H$23,IF(Y45=4.5,Kriterien_Wertstufen!$J$23,0))))))))</f>
        <v>0</v>
      </c>
      <c r="AA45" s="11"/>
      <c r="AB45" s="7" t="str">
        <f t="shared" si="12"/>
        <v/>
      </c>
      <c r="AC45" s="18">
        <f t="shared" si="9"/>
        <v>0</v>
      </c>
      <c r="AD45" s="18"/>
      <c r="AE45" s="20" t="str">
        <f t="shared" si="10"/>
        <v/>
      </c>
    </row>
    <row r="46" spans="1:31" ht="24" customHeight="1" x14ac:dyDescent="0.15">
      <c r="O46" s="24" t="s">
        <v>73</v>
      </c>
      <c r="P46" s="53">
        <f>SUM(P35:P45)</f>
        <v>0</v>
      </c>
      <c r="R46" s="11"/>
      <c r="Y46" s="11"/>
      <c r="AB46" s="24" t="s">
        <v>73</v>
      </c>
      <c r="AC46" s="53">
        <f>SUM(AC35:AC45)</f>
        <v>0</v>
      </c>
    </row>
    <row r="47" spans="1:31" ht="24" customHeight="1" x14ac:dyDescent="0.15">
      <c r="Z47" s="6" t="s">
        <v>54</v>
      </c>
      <c r="AA47" s="3"/>
      <c r="AB47" s="16"/>
      <c r="AC47" s="16"/>
      <c r="AD47" s="16"/>
      <c r="AE47" s="14">
        <f>SUM(AE35:AE45)</f>
        <v>0</v>
      </c>
    </row>
  </sheetData>
  <sheetProtection sheet="1" objects="1" scenarios="1"/>
  <phoneticPr fontId="4" type="noConversion"/>
  <conditionalFormatting sqref="B11:B26 B35:B45">
    <cfRule type="cellIs" dxfId="3" priority="0" stopIfTrue="1" operator="equal">
      <formula>"Eingriff"</formula>
    </cfRule>
    <cfRule type="cellIs" dxfId="2" priority="3" stopIfTrue="1" operator="equal">
      <formula>"Ersatz"</formula>
    </cfRule>
  </conditionalFormatting>
  <conditionalFormatting sqref="K11:K24">
    <cfRule type="expression" dxfId="1" priority="2">
      <formula>AND($G11&lt;3,$K11&gt;=3)</formula>
    </cfRule>
  </conditionalFormatting>
  <conditionalFormatting sqref="W11:W24">
    <cfRule type="expression" dxfId="0" priority="1">
      <formula>AND($S11&lt;3,$W11&gt;=3)</formula>
    </cfRule>
  </conditionalFormatting>
  <pageMargins left="0.74803149606299213" right="0.74803149606299213" top="0.98425196850393704" bottom="0.98425196850393704" header="0.51181102362204722" footer="0.51181102362204722"/>
  <pageSetup paperSize="0" scale="45" orientation="landscape" horizontalDpi="4294967292" verticalDpi="4294967292"/>
  <headerFooter>
    <oddFooter>&amp;L&amp;8&amp;K000000Autor: Bü; PL: Bü; Freigabe: Bü; Datum: 04.01.2024; Referenz: &amp;F&amp;R&amp;K000000Seite &amp;P von &amp;N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ErrorMessage="1" errorTitle="Fehler" error="unzulässiger Wert" xr:uid="{9E50A0EE-9842-9B4E-B9CB-1A2178650E19}">
          <x14:formula1>
            <xm:f>Kriterien_Wertstufen!$C$3:$K$3</xm:f>
          </x14:formula1>
          <xm:sqref>G11:G24 K11:K24 S11:S24 U11:U24 W11:W24 G35:G45 I35:I45 K35:K45 M35:M45 S35:S45 U35:U45 W35:W45 Y35:Y45 I11:I24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AC36"/>
  <sheetViews>
    <sheetView showRuler="0" zoomScale="150" zoomScaleNormal="150" workbookViewId="0">
      <selection activeCell="L11" sqref="L11"/>
    </sheetView>
  </sheetViews>
  <sheetFormatPr baseColWidth="10" defaultRowHeight="13" x14ac:dyDescent="0.15"/>
  <cols>
    <col min="1" max="1" width="32.1640625" customWidth="1"/>
    <col min="2" max="2" width="19.33203125" customWidth="1"/>
    <col min="3" max="11" width="4.6640625" customWidth="1"/>
    <col min="12" max="12" width="44.33203125" customWidth="1"/>
  </cols>
  <sheetData>
    <row r="1" spans="1:29" ht="25" x14ac:dyDescent="0.25">
      <c r="A1" s="12" t="s">
        <v>67</v>
      </c>
      <c r="B1" s="11"/>
      <c r="C1" s="11"/>
      <c r="D1" s="11"/>
      <c r="E1" s="5"/>
      <c r="F1" s="5"/>
      <c r="R1" s="5"/>
      <c r="Y1" s="6"/>
      <c r="Z1" s="6"/>
      <c r="AA1" s="3"/>
      <c r="AB1" s="3"/>
      <c r="AC1" s="6"/>
    </row>
    <row r="2" spans="1:29" ht="25" x14ac:dyDescent="0.25">
      <c r="A2" s="12"/>
      <c r="B2" s="11"/>
      <c r="C2" s="11"/>
      <c r="D2" s="11"/>
      <c r="E2" s="5"/>
      <c r="F2" s="5"/>
      <c r="R2" s="5"/>
      <c r="Y2" s="6"/>
      <c r="Z2" s="6"/>
      <c r="AA2" s="3"/>
      <c r="AB2" s="3"/>
      <c r="AC2" s="6"/>
    </row>
    <row r="3" spans="1:29" x14ac:dyDescent="0.15">
      <c r="C3" s="72">
        <v>0</v>
      </c>
      <c r="D3" s="72">
        <v>1</v>
      </c>
      <c r="E3" s="72">
        <v>2</v>
      </c>
      <c r="F3" s="72">
        <v>2.5</v>
      </c>
      <c r="G3" s="72">
        <v>3</v>
      </c>
      <c r="H3" s="72">
        <v>3.5</v>
      </c>
      <c r="I3" s="72">
        <v>4</v>
      </c>
      <c r="J3" s="72">
        <v>4.5</v>
      </c>
      <c r="K3" s="72">
        <v>5</v>
      </c>
    </row>
    <row r="4" spans="1:29" ht="71" customHeight="1" x14ac:dyDescent="0.15">
      <c r="A4" s="54" t="s">
        <v>68</v>
      </c>
      <c r="B4" s="55"/>
      <c r="C4" s="56" t="s">
        <v>19</v>
      </c>
      <c r="D4" s="55" t="s">
        <v>20</v>
      </c>
      <c r="E4" s="55" t="s">
        <v>21</v>
      </c>
      <c r="F4" s="73" t="s">
        <v>75</v>
      </c>
      <c r="G4" s="55" t="s">
        <v>22</v>
      </c>
      <c r="H4" s="73" t="s">
        <v>76</v>
      </c>
      <c r="I4" s="55" t="s">
        <v>23</v>
      </c>
      <c r="J4" s="73" t="s">
        <v>77</v>
      </c>
      <c r="K4" s="55" t="s">
        <v>24</v>
      </c>
      <c r="L4" s="46" t="s">
        <v>78</v>
      </c>
    </row>
    <row r="5" spans="1:29" ht="14" customHeight="1" x14ac:dyDescent="0.15">
      <c r="A5" s="36" t="s">
        <v>70</v>
      </c>
      <c r="B5" s="33" t="s">
        <v>56</v>
      </c>
      <c r="C5" s="57">
        <v>0</v>
      </c>
      <c r="D5" s="33">
        <v>2</v>
      </c>
      <c r="E5" s="33">
        <v>4</v>
      </c>
      <c r="F5" s="74">
        <v>6</v>
      </c>
      <c r="G5" s="33">
        <v>8</v>
      </c>
      <c r="H5" s="74">
        <v>12</v>
      </c>
      <c r="I5" s="33">
        <v>16</v>
      </c>
      <c r="J5" s="74">
        <v>24</v>
      </c>
      <c r="K5" s="33">
        <v>32</v>
      </c>
    </row>
    <row r="6" spans="1:29" ht="14" customHeight="1" x14ac:dyDescent="0.15">
      <c r="A6" s="33"/>
      <c r="B6" s="33"/>
      <c r="C6" s="57"/>
      <c r="D6" s="33"/>
      <c r="E6" s="33"/>
      <c r="F6" s="74"/>
      <c r="G6" s="33"/>
      <c r="H6" s="74"/>
      <c r="I6" s="33"/>
      <c r="J6" s="74"/>
      <c r="K6" s="33"/>
    </row>
    <row r="7" spans="1:29" ht="14" customHeight="1" x14ac:dyDescent="0.15">
      <c r="A7" s="37" t="s">
        <v>71</v>
      </c>
      <c r="B7" s="34" t="s">
        <v>56</v>
      </c>
      <c r="C7" s="58">
        <v>0</v>
      </c>
      <c r="D7" s="31">
        <v>1</v>
      </c>
      <c r="E7" s="31">
        <v>2</v>
      </c>
      <c r="F7" s="75">
        <v>3</v>
      </c>
      <c r="G7" s="31">
        <v>4</v>
      </c>
      <c r="H7" s="75">
        <v>6</v>
      </c>
      <c r="I7" s="31">
        <v>8</v>
      </c>
      <c r="J7" s="75">
        <v>12</v>
      </c>
      <c r="K7" s="31">
        <v>16</v>
      </c>
    </row>
    <row r="8" spans="1:29" ht="14" customHeight="1" x14ac:dyDescent="0.15">
      <c r="A8" s="31"/>
      <c r="B8" s="31"/>
      <c r="C8" s="58"/>
      <c r="D8" s="31"/>
      <c r="E8" s="31"/>
      <c r="F8" s="75"/>
      <c r="G8" s="31"/>
      <c r="H8" s="75"/>
      <c r="I8" s="31"/>
      <c r="J8" s="75"/>
      <c r="K8" s="31"/>
    </row>
    <row r="9" spans="1:29" ht="14" customHeight="1" x14ac:dyDescent="0.15">
      <c r="A9" s="38" t="s">
        <v>15</v>
      </c>
      <c r="B9" s="59" t="s">
        <v>56</v>
      </c>
      <c r="C9" s="1">
        <v>0</v>
      </c>
      <c r="D9" s="1">
        <v>1</v>
      </c>
      <c r="E9" s="1">
        <v>2</v>
      </c>
      <c r="F9" s="76">
        <v>3</v>
      </c>
      <c r="G9" s="1">
        <v>4</v>
      </c>
      <c r="H9" s="76">
        <v>6</v>
      </c>
      <c r="I9" s="1">
        <v>8</v>
      </c>
      <c r="J9" s="76">
        <v>12</v>
      </c>
      <c r="K9" s="1">
        <v>16</v>
      </c>
    </row>
    <row r="10" spans="1:29" ht="14" customHeight="1" x14ac:dyDescent="0.15">
      <c r="A10" s="1"/>
      <c r="B10" s="1"/>
      <c r="C10" s="1"/>
      <c r="D10" s="1"/>
      <c r="E10" s="1"/>
      <c r="F10" s="76"/>
      <c r="G10" s="1"/>
      <c r="H10" s="76"/>
      <c r="I10" s="1"/>
      <c r="J10" s="76"/>
      <c r="K10" s="1"/>
      <c r="L10" s="8" t="s">
        <v>55</v>
      </c>
    </row>
    <row r="11" spans="1:29" ht="57" customHeight="1" x14ac:dyDescent="0.15">
      <c r="A11" t="s">
        <v>58</v>
      </c>
      <c r="C11" s="60"/>
      <c r="D11" s="61" t="s">
        <v>66</v>
      </c>
      <c r="E11" s="61" t="s">
        <v>59</v>
      </c>
      <c r="F11" s="77"/>
      <c r="G11" s="61" t="s">
        <v>60</v>
      </c>
      <c r="H11" s="77"/>
      <c r="I11" s="61" t="s">
        <v>61</v>
      </c>
      <c r="J11" s="77"/>
      <c r="K11" s="61" t="s">
        <v>62</v>
      </c>
    </row>
    <row r="12" spans="1:29" ht="20" customHeight="1" x14ac:dyDescent="0.15">
      <c r="A12" s="84" t="s">
        <v>63</v>
      </c>
      <c r="B12" s="85"/>
      <c r="C12" s="62" t="s">
        <v>27</v>
      </c>
      <c r="D12" s="63">
        <v>1</v>
      </c>
      <c r="E12" s="63">
        <v>1</v>
      </c>
      <c r="F12" s="78"/>
      <c r="G12" s="63">
        <v>0.95</v>
      </c>
      <c r="H12" s="78"/>
      <c r="I12" s="63">
        <v>0.9</v>
      </c>
      <c r="J12" s="78"/>
      <c r="K12" s="63">
        <v>0.85</v>
      </c>
      <c r="L12" s="46" t="s">
        <v>57</v>
      </c>
    </row>
    <row r="13" spans="1:29" ht="20" customHeight="1" x14ac:dyDescent="0.15">
      <c r="A13" s="84" t="s">
        <v>64</v>
      </c>
      <c r="B13" s="85"/>
      <c r="C13" s="62" t="s">
        <v>27</v>
      </c>
      <c r="D13" s="63">
        <v>1</v>
      </c>
      <c r="E13" s="63">
        <v>0.9</v>
      </c>
      <c r="F13" s="78"/>
      <c r="G13" s="63">
        <v>0.8</v>
      </c>
      <c r="H13" s="78"/>
      <c r="I13" s="63">
        <v>0.75</v>
      </c>
      <c r="J13" s="78"/>
      <c r="K13" s="63">
        <v>0.7</v>
      </c>
      <c r="L13" s="46" t="s">
        <v>57</v>
      </c>
    </row>
    <row r="14" spans="1:29" ht="49" customHeight="1" x14ac:dyDescent="0.15">
      <c r="A14" s="47"/>
      <c r="B14" s="48"/>
      <c r="C14" s="49"/>
      <c r="D14" s="50"/>
      <c r="E14" s="50"/>
      <c r="F14" s="79"/>
      <c r="G14" s="50"/>
      <c r="H14" s="79"/>
      <c r="I14" s="50"/>
      <c r="J14" s="79"/>
      <c r="K14" s="50"/>
      <c r="L14" s="46"/>
    </row>
    <row r="15" spans="1:29" ht="70" customHeight="1" x14ac:dyDescent="0.15">
      <c r="A15" s="64" t="s">
        <v>69</v>
      </c>
      <c r="B15" s="55"/>
      <c r="C15" s="56" t="s">
        <v>19</v>
      </c>
      <c r="D15" s="55" t="s">
        <v>20</v>
      </c>
      <c r="E15" s="55" t="s">
        <v>21</v>
      </c>
      <c r="F15" s="73"/>
      <c r="G15" s="55" t="s">
        <v>22</v>
      </c>
      <c r="H15" s="73"/>
      <c r="I15" s="55" t="s">
        <v>23</v>
      </c>
      <c r="J15" s="73"/>
      <c r="K15" s="55" t="s">
        <v>24</v>
      </c>
    </row>
    <row r="16" spans="1:29" ht="14" customHeight="1" x14ac:dyDescent="0.15">
      <c r="A16" s="65" t="s">
        <v>25</v>
      </c>
      <c r="B16" s="39" t="s">
        <v>26</v>
      </c>
      <c r="C16" s="66" t="s">
        <v>27</v>
      </c>
      <c r="D16" s="39">
        <v>1</v>
      </c>
      <c r="E16" s="39">
        <v>2</v>
      </c>
      <c r="F16" s="80">
        <v>3</v>
      </c>
      <c r="G16" s="39">
        <v>4</v>
      </c>
      <c r="H16" s="80">
        <v>6</v>
      </c>
      <c r="I16" s="39">
        <v>8</v>
      </c>
      <c r="J16" s="80">
        <v>12</v>
      </c>
      <c r="K16" s="39">
        <v>16</v>
      </c>
    </row>
    <row r="17" spans="1:12" ht="14" customHeight="1" x14ac:dyDescent="0.15">
      <c r="A17" s="39"/>
      <c r="B17" s="39" t="s">
        <v>28</v>
      </c>
      <c r="C17" s="66" t="s">
        <v>27</v>
      </c>
      <c r="D17" s="39">
        <v>1</v>
      </c>
      <c r="E17" s="39">
        <v>2</v>
      </c>
      <c r="F17" s="80">
        <v>3</v>
      </c>
      <c r="G17" s="39">
        <v>4</v>
      </c>
      <c r="H17" s="80">
        <v>6</v>
      </c>
      <c r="I17" s="39">
        <v>8</v>
      </c>
      <c r="J17" s="80">
        <v>12</v>
      </c>
      <c r="K17" s="39">
        <v>16</v>
      </c>
    </row>
    <row r="18" spans="1:12" ht="14" customHeight="1" x14ac:dyDescent="0.15">
      <c r="A18" s="67" t="s">
        <v>12</v>
      </c>
      <c r="B18" s="42" t="s">
        <v>13</v>
      </c>
      <c r="C18" s="68" t="s">
        <v>27</v>
      </c>
      <c r="D18" s="42">
        <v>1</v>
      </c>
      <c r="E18" s="42">
        <v>2</v>
      </c>
      <c r="F18" s="81">
        <v>3</v>
      </c>
      <c r="G18" s="42">
        <v>4</v>
      </c>
      <c r="H18" s="81">
        <v>6</v>
      </c>
      <c r="I18" s="42">
        <v>8</v>
      </c>
      <c r="J18" s="81">
        <v>12</v>
      </c>
      <c r="K18" s="42">
        <v>16</v>
      </c>
    </row>
    <row r="19" spans="1:12" ht="14" customHeight="1" x14ac:dyDescent="0.15">
      <c r="A19" s="42"/>
      <c r="B19" s="42" t="s">
        <v>14</v>
      </c>
      <c r="C19" s="68" t="s">
        <v>27</v>
      </c>
      <c r="D19" s="42">
        <v>1</v>
      </c>
      <c r="E19" s="42">
        <v>2</v>
      </c>
      <c r="F19" s="81">
        <v>3</v>
      </c>
      <c r="G19" s="42">
        <v>4</v>
      </c>
      <c r="H19" s="81">
        <v>6</v>
      </c>
      <c r="I19" s="42">
        <v>8</v>
      </c>
      <c r="J19" s="81">
        <v>12</v>
      </c>
      <c r="K19" s="42">
        <v>16</v>
      </c>
    </row>
    <row r="20" spans="1:12" ht="14" customHeight="1" x14ac:dyDescent="0.15">
      <c r="A20" s="38" t="s">
        <v>15</v>
      </c>
      <c r="B20" s="1" t="s">
        <v>13</v>
      </c>
      <c r="C20" s="1">
        <v>0</v>
      </c>
      <c r="D20" s="1">
        <v>2</v>
      </c>
      <c r="E20" s="1">
        <v>4</v>
      </c>
      <c r="F20" s="76">
        <v>6</v>
      </c>
      <c r="G20" s="1">
        <v>8</v>
      </c>
      <c r="H20" s="76">
        <v>12</v>
      </c>
      <c r="I20" s="1">
        <v>16</v>
      </c>
      <c r="J20" s="76">
        <v>24</v>
      </c>
      <c r="K20" s="1">
        <v>32</v>
      </c>
    </row>
    <row r="21" spans="1:12" ht="14" customHeight="1" x14ac:dyDescent="0.15">
      <c r="A21" s="1"/>
      <c r="B21" s="1" t="s">
        <v>14</v>
      </c>
      <c r="C21" s="1">
        <v>0</v>
      </c>
      <c r="D21" s="1">
        <v>2</v>
      </c>
      <c r="E21" s="1">
        <v>4</v>
      </c>
      <c r="F21" s="76">
        <v>6</v>
      </c>
      <c r="G21" s="1">
        <v>8</v>
      </c>
      <c r="H21" s="76">
        <v>12</v>
      </c>
      <c r="I21" s="1">
        <v>16</v>
      </c>
      <c r="J21" s="83" t="s">
        <v>27</v>
      </c>
      <c r="K21" s="69" t="s">
        <v>38</v>
      </c>
      <c r="L21" s="46" t="s">
        <v>39</v>
      </c>
    </row>
    <row r="22" spans="1:12" ht="14" customHeight="1" x14ac:dyDescent="0.15">
      <c r="A22" s="70" t="s">
        <v>16</v>
      </c>
      <c r="B22" s="2" t="s">
        <v>13</v>
      </c>
      <c r="C22" s="2">
        <v>0</v>
      </c>
      <c r="D22" s="2">
        <v>2</v>
      </c>
      <c r="E22" s="2">
        <v>4</v>
      </c>
      <c r="F22" s="82">
        <v>6</v>
      </c>
      <c r="G22" s="2">
        <v>8</v>
      </c>
      <c r="H22" s="82">
        <v>12</v>
      </c>
      <c r="I22" s="2">
        <v>16</v>
      </c>
      <c r="J22" s="82">
        <v>24</v>
      </c>
      <c r="K22" s="2">
        <v>32</v>
      </c>
      <c r="L22" s="4"/>
    </row>
    <row r="23" spans="1:12" ht="14" customHeight="1" x14ac:dyDescent="0.15">
      <c r="A23" s="2" t="s">
        <v>17</v>
      </c>
      <c r="B23" s="2" t="s">
        <v>14</v>
      </c>
      <c r="C23" s="2">
        <v>0</v>
      </c>
      <c r="D23" s="2">
        <v>2</v>
      </c>
      <c r="E23" s="2">
        <v>4</v>
      </c>
      <c r="F23" s="82">
        <v>6</v>
      </c>
      <c r="G23" s="2">
        <v>8</v>
      </c>
      <c r="H23" s="82">
        <v>12</v>
      </c>
      <c r="I23" s="2">
        <v>16</v>
      </c>
      <c r="J23" s="82">
        <v>24</v>
      </c>
      <c r="K23" s="2">
        <v>32</v>
      </c>
      <c r="L23" s="46" t="s">
        <v>40</v>
      </c>
    </row>
    <row r="24" spans="1:12" ht="62" customHeight="1" x14ac:dyDescent="0.15">
      <c r="A24" t="s">
        <v>58</v>
      </c>
      <c r="D24" s="61" t="s">
        <v>66</v>
      </c>
      <c r="E24" s="61" t="s">
        <v>59</v>
      </c>
      <c r="F24" s="77"/>
      <c r="G24" s="61" t="s">
        <v>60</v>
      </c>
      <c r="H24" s="77"/>
      <c r="I24" s="61" t="s">
        <v>61</v>
      </c>
      <c r="J24" s="77"/>
      <c r="K24" s="61" t="s">
        <v>62</v>
      </c>
      <c r="L24" s="4"/>
    </row>
    <row r="25" spans="1:12" ht="28" customHeight="1" x14ac:dyDescent="0.15">
      <c r="A25" s="84" t="s">
        <v>65</v>
      </c>
      <c r="B25" s="85"/>
      <c r="C25" s="62" t="s">
        <v>27</v>
      </c>
      <c r="D25" s="63">
        <v>1</v>
      </c>
      <c r="E25" s="63">
        <v>0.9</v>
      </c>
      <c r="F25" s="78"/>
      <c r="G25" s="63">
        <v>0.8</v>
      </c>
      <c r="H25" s="78"/>
      <c r="I25" s="63">
        <v>0.75</v>
      </c>
      <c r="J25" s="78"/>
      <c r="K25" s="63">
        <v>0.7</v>
      </c>
      <c r="L25" s="46" t="s">
        <v>2</v>
      </c>
    </row>
    <row r="32" spans="1:12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</sheetData>
  <sheetProtection sheet="1" objects="1" scenarios="1"/>
  <mergeCells count="3">
    <mergeCell ref="A25:B25"/>
    <mergeCell ref="A12:B12"/>
    <mergeCell ref="A13:B1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1" orientation="landscape" horizontalDpi="0" verticalDpi="0"/>
  <headerFooter>
    <oddFooter>&amp;L&amp;8&amp;K000000Autor: Bü; PL: Bü; Freigabe: Bü; Datum: 24.07.2023; Referenz: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C9FF-1DBB-E347-A52B-FD8E7B4F9758}">
  <sheetPr published="0"/>
  <dimension ref="A1:E7"/>
  <sheetViews>
    <sheetView workbookViewId="0">
      <selection activeCell="A4" sqref="A4"/>
    </sheetView>
  </sheetViews>
  <sheetFormatPr baseColWidth="10" defaultRowHeight="13" x14ac:dyDescent="0.15"/>
  <sheetData>
    <row r="1" spans="1:5" x14ac:dyDescent="0.15">
      <c r="A1" s="71">
        <v>1</v>
      </c>
    </row>
    <row r="2" spans="1:5" x14ac:dyDescent="0.15">
      <c r="A2" s="71">
        <v>2</v>
      </c>
    </row>
    <row r="3" spans="1:5" x14ac:dyDescent="0.15">
      <c r="A3" s="71">
        <v>2.5</v>
      </c>
      <c r="E3">
        <v>1</v>
      </c>
    </row>
    <row r="4" spans="1:5" x14ac:dyDescent="0.15">
      <c r="A4" s="71">
        <v>4</v>
      </c>
      <c r="E4">
        <v>1.5</v>
      </c>
    </row>
    <row r="5" spans="1:5" x14ac:dyDescent="0.15">
      <c r="A5" s="71">
        <v>5</v>
      </c>
      <c r="E5">
        <v>2</v>
      </c>
    </row>
    <row r="6" spans="1:5" x14ac:dyDescent="0.15">
      <c r="A6" s="71">
        <v>22</v>
      </c>
      <c r="E6">
        <v>2.5</v>
      </c>
    </row>
    <row r="7" spans="1:5" x14ac:dyDescent="0.15">
      <c r="A7" s="71">
        <v>22</v>
      </c>
    </row>
  </sheetData>
  <dataValidations count="1">
    <dataValidation type="list" allowBlank="1" showDropDown="1" showErrorMessage="1" errorTitle="Fehler" error="unzulässige Wertstufe" sqref="A1:A7" xr:uid="{D7B14F12-CB61-0448-9F4D-28E2A95633D6}">
      <formula1>$E$3:$E$6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Übersicht_Teilflächen</vt:lpstr>
      <vt:lpstr>Kriterien_Wertstufen</vt:lpstr>
      <vt:lpstr>Tabelle1</vt:lpstr>
      <vt:lpstr>Übersicht_Teilflächen!_Druckbereich</vt:lpstr>
      <vt:lpstr>Übersicht_Teilflächen!_Drucktitel</vt:lpstr>
      <vt:lpstr>Kriterien_Wertstufen!Druckbereich</vt:lpstr>
      <vt:lpstr>Übersicht_Teilflächen!Druckbereich</vt:lpstr>
    </vt:vector>
  </TitlesOfParts>
  <Company>Hintermann &amp; Weber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Bühler</dc:creator>
  <cp:lastModifiedBy>Christoph Bühler</cp:lastModifiedBy>
  <cp:lastPrinted>2023-07-18T13:40:10Z</cp:lastPrinted>
  <dcterms:created xsi:type="dcterms:W3CDTF">2015-03-06T07:10:20Z</dcterms:created>
  <dcterms:modified xsi:type="dcterms:W3CDTF">2024-01-04T17:07:22Z</dcterms:modified>
</cp:coreProperties>
</file>